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count\2021 November Recounts\Final reports\Amended precinct results\"/>
    </mc:Choice>
  </mc:AlternateContent>
  <xr:revisionPtr revIDLastSave="0" documentId="13_ncr:1_{430BB76C-FE4D-40DE-A9DA-09D250E4DA2E}" xr6:coauthVersionLast="46" xr6:coauthVersionMax="46" xr10:uidLastSave="{00000000-0000-0000-0000-000000000000}"/>
  <bookViews>
    <workbookView xWindow="1425" yWindow="105" windowWidth="24345" windowHeight="14775" xr2:uid="{D30DF009-094F-4259-9B89-B3E1B0C9ABD2}"/>
  </bookViews>
  <sheets>
    <sheet name="Sheet1" sheetId="1" r:id="rId1"/>
  </sheet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9" i="1" l="1"/>
  <c r="G369" i="1"/>
  <c r="J369" i="1"/>
  <c r="M369" i="1"/>
  <c r="P369" i="1"/>
  <c r="S369" i="1"/>
  <c r="D367" i="1"/>
  <c r="D368" i="1"/>
  <c r="G367" i="1"/>
  <c r="G368" i="1"/>
  <c r="J367" i="1"/>
  <c r="J368" i="1"/>
  <c r="M367" i="1"/>
  <c r="M368" i="1"/>
  <c r="P367" i="1"/>
  <c r="P368" i="1"/>
  <c r="S367" i="1"/>
  <c r="S368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364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364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364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364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364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364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D206" i="1"/>
  <c r="D207" i="1"/>
  <c r="D208" i="1"/>
  <c r="D209" i="1"/>
  <c r="D210" i="1"/>
  <c r="D365" i="1"/>
  <c r="D366" i="1"/>
  <c r="D370" i="1"/>
  <c r="D371" i="1"/>
  <c r="G206" i="1"/>
  <c r="G207" i="1"/>
  <c r="G208" i="1"/>
  <c r="G209" i="1"/>
  <c r="G210" i="1"/>
  <c r="G365" i="1"/>
  <c r="G366" i="1"/>
  <c r="G370" i="1"/>
  <c r="G371" i="1"/>
  <c r="J206" i="1"/>
  <c r="J207" i="1"/>
  <c r="J208" i="1"/>
  <c r="J209" i="1"/>
  <c r="J210" i="1"/>
  <c r="J365" i="1"/>
  <c r="J366" i="1"/>
  <c r="J370" i="1"/>
  <c r="J371" i="1"/>
  <c r="M206" i="1"/>
  <c r="M207" i="1"/>
  <c r="M208" i="1"/>
  <c r="M209" i="1"/>
  <c r="M210" i="1"/>
  <c r="M365" i="1"/>
  <c r="M366" i="1"/>
  <c r="M370" i="1"/>
  <c r="M371" i="1"/>
  <c r="P206" i="1"/>
  <c r="P207" i="1"/>
  <c r="P208" i="1"/>
  <c r="P209" i="1"/>
  <c r="P210" i="1"/>
  <c r="P365" i="1"/>
  <c r="P366" i="1"/>
  <c r="P370" i="1"/>
  <c r="P371" i="1"/>
  <c r="S206" i="1"/>
  <c r="S207" i="1"/>
  <c r="S208" i="1"/>
  <c r="S209" i="1"/>
  <c r="S210" i="1"/>
  <c r="S365" i="1"/>
  <c r="S366" i="1"/>
  <c r="S370" i="1"/>
  <c r="S371" i="1"/>
  <c r="D377" i="1"/>
  <c r="D378" i="1"/>
  <c r="D379" i="1"/>
  <c r="G377" i="1"/>
  <c r="G378" i="1"/>
  <c r="G379" i="1"/>
  <c r="J377" i="1"/>
  <c r="J378" i="1"/>
  <c r="J379" i="1"/>
  <c r="M377" i="1"/>
  <c r="M378" i="1"/>
  <c r="M379" i="1"/>
  <c r="P377" i="1"/>
  <c r="P378" i="1"/>
  <c r="P379" i="1"/>
  <c r="S377" i="1"/>
  <c r="S378" i="1"/>
  <c r="S379" i="1"/>
  <c r="D380" i="1"/>
  <c r="G380" i="1"/>
  <c r="J380" i="1"/>
  <c r="M380" i="1"/>
  <c r="P380" i="1"/>
  <c r="S380" i="1"/>
  <c r="D381" i="1"/>
  <c r="G381" i="1"/>
  <c r="J381" i="1"/>
  <c r="M381" i="1"/>
  <c r="P381" i="1"/>
  <c r="S381" i="1"/>
  <c r="D382" i="1"/>
  <c r="G382" i="1"/>
  <c r="J382" i="1"/>
  <c r="M382" i="1"/>
  <c r="P382" i="1"/>
  <c r="S382" i="1"/>
  <c r="D376" i="1"/>
  <c r="G376" i="1"/>
  <c r="J376" i="1"/>
  <c r="M376" i="1"/>
  <c r="P376" i="1"/>
  <c r="S376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372" i="1"/>
  <c r="S373" i="1"/>
  <c r="S374" i="1"/>
  <c r="S375" i="1"/>
  <c r="S383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372" i="1"/>
  <c r="P373" i="1"/>
  <c r="P374" i="1"/>
  <c r="P375" i="1"/>
  <c r="P383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372" i="1"/>
  <c r="M373" i="1"/>
  <c r="M374" i="1"/>
  <c r="M375" i="1"/>
  <c r="M383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372" i="1"/>
  <c r="J373" i="1"/>
  <c r="J374" i="1"/>
  <c r="J375" i="1"/>
  <c r="J383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372" i="1"/>
  <c r="G373" i="1"/>
  <c r="G374" i="1"/>
  <c r="G375" i="1"/>
  <c r="G38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372" i="1"/>
  <c r="D373" i="1"/>
  <c r="D374" i="1"/>
  <c r="D375" i="1"/>
  <c r="D383" i="1"/>
  <c r="R384" i="1" l="1"/>
  <c r="Q384" i="1"/>
  <c r="O384" i="1"/>
  <c r="N384" i="1"/>
  <c r="L384" i="1"/>
  <c r="K384" i="1"/>
  <c r="I384" i="1"/>
  <c r="H384" i="1"/>
  <c r="F384" i="1"/>
  <c r="E384" i="1"/>
  <c r="C384" i="1"/>
  <c r="B384" i="1"/>
  <c r="J384" i="1" l="1"/>
  <c r="D384" i="1"/>
  <c r="P384" i="1"/>
  <c r="M384" i="1"/>
  <c r="G384" i="1"/>
  <c r="S384" i="1"/>
</calcChain>
</file>

<file path=xl/sharedStrings.xml><?xml version="1.0" encoding="utf-8"?>
<sst xmlns="http://schemas.openxmlformats.org/spreadsheetml/2006/main" count="402" uniqueCount="402">
  <si>
    <t>Precinct</t>
  </si>
  <si>
    <t>B-D 05-2413</t>
  </si>
  <si>
    <t>NAILA</t>
  </si>
  <si>
    <t>HUSKY</t>
  </si>
  <si>
    <t>DANIEL</t>
  </si>
  <si>
    <t>IDA</t>
  </si>
  <si>
    <t>M-V 05-3461</t>
  </si>
  <si>
    <t>KENTLAKE</t>
  </si>
  <si>
    <t>BRIARWOOD</t>
  </si>
  <si>
    <t>RNT 05-3698</t>
  </si>
  <si>
    <t>M-V 05-3781</t>
  </si>
  <si>
    <t>M-V 05-0697</t>
  </si>
  <si>
    <t>MCDONALD</t>
  </si>
  <si>
    <t>TANNER</t>
  </si>
  <si>
    <t>VALENCIA</t>
  </si>
  <si>
    <t>Original Results
Times Counted</t>
  </si>
  <si>
    <t>Original Results
Write-in</t>
  </si>
  <si>
    <t>Original Results
Times Over Voted</t>
  </si>
  <si>
    <t>Original Results
Times Under Voted</t>
  </si>
  <si>
    <t>Recount Results
Times Counted</t>
  </si>
  <si>
    <t>Recount Results
Write-in</t>
  </si>
  <si>
    <t>Recount Results
Times Under Voted</t>
  </si>
  <si>
    <t>Recount Results
Times Over Voted</t>
  </si>
  <si>
    <t>Variance
Times Counted</t>
  </si>
  <si>
    <t>Variance
Times Over Voted</t>
  </si>
  <si>
    <t>Variance
Times Under Voted</t>
  </si>
  <si>
    <t>Variance
Write-in</t>
  </si>
  <si>
    <t>TOTAL</t>
  </si>
  <si>
    <t>BRIGID</t>
  </si>
  <si>
    <t>DERRYHURST</t>
  </si>
  <si>
    <t>NEW 41-0248</t>
  </si>
  <si>
    <t>NEW 41-0878</t>
  </si>
  <si>
    <t>NEW 41-3228</t>
  </si>
  <si>
    <t>NEW 41-3922</t>
  </si>
  <si>
    <t>RNT 11-2816</t>
  </si>
  <si>
    <t>RNT 11-3564</t>
  </si>
  <si>
    <t>RNT 11-3575</t>
  </si>
  <si>
    <t>RNT 11-3604</t>
  </si>
  <si>
    <t>RNT 11-3609</t>
  </si>
  <si>
    <t>RNT 11-3923</t>
  </si>
  <si>
    <r>
      <rPr>
        <sz val="14"/>
        <color theme="1"/>
        <rFont val="Open Sans Semibold"/>
        <family val="2"/>
      </rPr>
      <t xml:space="preserve">King County Elections
November 3, 2020 General Election
</t>
    </r>
    <r>
      <rPr>
        <sz val="14"/>
        <color theme="1"/>
        <rFont val="Open Sans"/>
        <family val="2"/>
      </rPr>
      <t>Public Hospital District No. 1 Commissioner District No. 2
Amended Precinct Results</t>
    </r>
  </si>
  <si>
    <t>Original Results
Jim Griggs</t>
  </si>
  <si>
    <t>Recount Results
Jim Griggs</t>
  </si>
  <si>
    <t>Variance
Jim Griggs</t>
  </si>
  <si>
    <t>Original Results 
Dustin Lambro</t>
  </si>
  <si>
    <t>Recount Results
Dustin Lambro</t>
  </si>
  <si>
    <t>Variance
Dustin Lambro</t>
  </si>
  <si>
    <t>ANGEL CITY</t>
  </si>
  <si>
    <t>ANNIE</t>
  </si>
  <si>
    <t>ARIA</t>
  </si>
  <si>
    <t>AUB 47-0059</t>
  </si>
  <si>
    <t>AUB 47-0073</t>
  </si>
  <si>
    <t>AUB 47-2551</t>
  </si>
  <si>
    <t>AUB 47-2701</t>
  </si>
  <si>
    <t>AUB 47-2723</t>
  </si>
  <si>
    <t>AUB 47-2839</t>
  </si>
  <si>
    <t>AUB 47-3187</t>
  </si>
  <si>
    <t>AUB 47-3538</t>
  </si>
  <si>
    <t>AUB 47-3585</t>
  </si>
  <si>
    <t>AUB 47-3718</t>
  </si>
  <si>
    <t>AUB 47-3828</t>
  </si>
  <si>
    <t>BEL 41-0011</t>
  </si>
  <si>
    <t>BEL 41-0101</t>
  </si>
  <si>
    <t>BEL 41-0305</t>
  </si>
  <si>
    <t>BEL 41-0333</t>
  </si>
  <si>
    <t>BEL 41-0460</t>
  </si>
  <si>
    <t>BEL 41-0472</t>
  </si>
  <si>
    <t>BEL 41-0475</t>
  </si>
  <si>
    <t>BEL 41-0505</t>
  </si>
  <si>
    <t>BEL 41-1052</t>
  </si>
  <si>
    <t>BEL 41-1235</t>
  </si>
  <si>
    <t>BEL 41-2386</t>
  </si>
  <si>
    <t>BEL 41-2556</t>
  </si>
  <si>
    <t>BEL 41-2812</t>
  </si>
  <si>
    <t>BEL 41-2906</t>
  </si>
  <si>
    <t>BENNETT</t>
  </si>
  <si>
    <t>BERRYDALE</t>
  </si>
  <si>
    <t>BETTY</t>
  </si>
  <si>
    <t>BLACK RIVER</t>
  </si>
  <si>
    <t>BRIAR</t>
  </si>
  <si>
    <t>BROKEN HILL</t>
  </si>
  <si>
    <t>BRYN MAWR</t>
  </si>
  <si>
    <t>CAMPBELL HILL</t>
  </si>
  <si>
    <t>CANDLEWOOD</t>
  </si>
  <si>
    <t>CARRIAGE</t>
  </si>
  <si>
    <t>CARRIAGE LANE</t>
  </si>
  <si>
    <t>CEDAR PARK</t>
  </si>
  <si>
    <t>CLAY</t>
  </si>
  <si>
    <t>CLOVER</t>
  </si>
  <si>
    <t>CORNELL</t>
  </si>
  <si>
    <t>COV 47-0279</t>
  </si>
  <si>
    <t>COV 47-0313</t>
  </si>
  <si>
    <t>COV 47-0566</t>
  </si>
  <si>
    <t>COV 47-1127</t>
  </si>
  <si>
    <t>COV 47-1145</t>
  </si>
  <si>
    <t>COV 47-1153</t>
  </si>
  <si>
    <t>COV 47-1203</t>
  </si>
  <si>
    <t>COV 47-2390</t>
  </si>
  <si>
    <t>COV 47-2586</t>
  </si>
  <si>
    <t>COV 47-2711</t>
  </si>
  <si>
    <t>COV 47-2843</t>
  </si>
  <si>
    <t>COV 47-2982</t>
  </si>
  <si>
    <t>COV 47-3244</t>
  </si>
  <si>
    <t>COV 47-3279</t>
  </si>
  <si>
    <t>COV 47-3365</t>
  </si>
  <si>
    <t>COV 47-3517</t>
  </si>
  <si>
    <t>COV 47-3551</t>
  </si>
  <si>
    <t>COV 47-3581</t>
  </si>
  <si>
    <t>COV 47-3597</t>
  </si>
  <si>
    <t>COV 47-3713</t>
  </si>
  <si>
    <t>COV 47-3795</t>
  </si>
  <si>
    <t>COV 47-3799</t>
  </si>
  <si>
    <t>COV 47-3854</t>
  </si>
  <si>
    <t>COV 47-3856</t>
  </si>
  <si>
    <t>COV 47-3885</t>
  </si>
  <si>
    <t>DARWOOD</t>
  </si>
  <si>
    <t>EARLINGTON</t>
  </si>
  <si>
    <t>EASTWOOD</t>
  </si>
  <si>
    <t>ELIZABETH</t>
  </si>
  <si>
    <t>FAIRGLEN</t>
  </si>
  <si>
    <t>FAIRHAVEN</t>
  </si>
  <si>
    <t>FAIRMONT</t>
  </si>
  <si>
    <t>FAIRMONT GLEN</t>
  </si>
  <si>
    <t>FAIRVILLE</t>
  </si>
  <si>
    <t>FAIRWEATHER</t>
  </si>
  <si>
    <t>FAIRWOOD</t>
  </si>
  <si>
    <t>FOREST</t>
  </si>
  <si>
    <t>FRAGER</t>
  </si>
  <si>
    <t>FREEDOM</t>
  </si>
  <si>
    <t>GLENN</t>
  </si>
  <si>
    <t>GRANDVIEW</t>
  </si>
  <si>
    <t>GRASS LAKE</t>
  </si>
  <si>
    <t>GRIFFITH</t>
  </si>
  <si>
    <t>HAM LAKE</t>
  </si>
  <si>
    <t>HUCKLEBERRY</t>
  </si>
  <si>
    <t>JEFFERSON</t>
  </si>
  <si>
    <t>KELLY</t>
  </si>
  <si>
    <t>KELSEY</t>
  </si>
  <si>
    <t>KEN 11-0893</t>
  </si>
  <si>
    <t>KEN 11-0918</t>
  </si>
  <si>
    <t>KEN 11-3331</t>
  </si>
  <si>
    <t>KEN 11-3403</t>
  </si>
  <si>
    <t>KEN 11-3663</t>
  </si>
  <si>
    <t>KEN 33-0453</t>
  </si>
  <si>
    <t>KEN 33-0575</t>
  </si>
  <si>
    <t>KEN 33-0576</t>
  </si>
  <si>
    <t>KEN 33-0577</t>
  </si>
  <si>
    <t>KEN 33-0578</t>
  </si>
  <si>
    <t>KEN 33-0581</t>
  </si>
  <si>
    <t>KEN 33-0582</t>
  </si>
  <si>
    <t>KEN 33-0583</t>
  </si>
  <si>
    <t>KEN 33-0586</t>
  </si>
  <si>
    <t>KEN 33-0587</t>
  </si>
  <si>
    <t>KEN 33-0588</t>
  </si>
  <si>
    <t>KEN 33-0591</t>
  </si>
  <si>
    <t>KEN 33-0592</t>
  </si>
  <si>
    <t>KEN 33-0593</t>
  </si>
  <si>
    <t>KEN 33-0595</t>
  </si>
  <si>
    <t>KEN 33-0596</t>
  </si>
  <si>
    <t>KEN 33-0597</t>
  </si>
  <si>
    <t>KEN 33-2443</t>
  </si>
  <si>
    <t>KEN 33-2567</t>
  </si>
  <si>
    <t>KEN 33-2569</t>
  </si>
  <si>
    <t>KEN 33-2570</t>
  </si>
  <si>
    <t>KEN 33-2618</t>
  </si>
  <si>
    <t>KEN 33-3172</t>
  </si>
  <si>
    <t>KEN 33-3174</t>
  </si>
  <si>
    <t>KEN 33-3232</t>
  </si>
  <si>
    <t>KEN 33-3332</t>
  </si>
  <si>
    <t>KEN 33-3378</t>
  </si>
  <si>
    <t>KEN 33-3445</t>
  </si>
  <si>
    <t>KEN 33-3553</t>
  </si>
  <si>
    <t>KEN 33-3629</t>
  </si>
  <si>
    <t>KEN 33-3644</t>
  </si>
  <si>
    <t>KEN 33-3670</t>
  </si>
  <si>
    <t>KEN 33-3715</t>
  </si>
  <si>
    <t>KEN 33-3753</t>
  </si>
  <si>
    <t>KEN 33-3757</t>
  </si>
  <si>
    <t>KEN 33-3758</t>
  </si>
  <si>
    <t>KEN 33-3864</t>
  </si>
  <si>
    <t>KEN 33-3865</t>
  </si>
  <si>
    <t>KEN 33-3886</t>
  </si>
  <si>
    <t>KEN 33-3887</t>
  </si>
  <si>
    <t>KEN 33-3900</t>
  </si>
  <si>
    <t>KEN 47-0026</t>
  </si>
  <si>
    <t>KEN 47-0028</t>
  </si>
  <si>
    <t>KEN 47-0229</t>
  </si>
  <si>
    <t>KEN 47-0238</t>
  </si>
  <si>
    <t>KEN 47-0246</t>
  </si>
  <si>
    <t>KEN 47-0439</t>
  </si>
  <si>
    <t>KEN 47-0482</t>
  </si>
  <si>
    <t>KEN 47-0498</t>
  </si>
  <si>
    <t>KEN 47-0601</t>
  </si>
  <si>
    <t>KEN 47-0662</t>
  </si>
  <si>
    <t>KEN 47-0753</t>
  </si>
  <si>
    <t>KEN 47-0798</t>
  </si>
  <si>
    <t>KEN 47-0835</t>
  </si>
  <si>
    <t>KEN 47-0842</t>
  </si>
  <si>
    <t>KEN 47-0880</t>
  </si>
  <si>
    <t>KEN 47-0910</t>
  </si>
  <si>
    <t>KEN 47-1034</t>
  </si>
  <si>
    <t>KEN 47-1076</t>
  </si>
  <si>
    <t>KEN 47-1102</t>
  </si>
  <si>
    <t>KEN 47-1151</t>
  </si>
  <si>
    <t>KEN 47-1170</t>
  </si>
  <si>
    <t>KEN 47-2403</t>
  </si>
  <si>
    <t>KEN 47-2477</t>
  </si>
  <si>
    <t>KEN 47-2485</t>
  </si>
  <si>
    <t>KEN 47-2490</t>
  </si>
  <si>
    <t>KEN 47-2568</t>
  </si>
  <si>
    <t>KEN 47-2585</t>
  </si>
  <si>
    <t>KEN 47-2599</t>
  </si>
  <si>
    <t>KEN 47-2667</t>
  </si>
  <si>
    <t>KEN 47-2704</t>
  </si>
  <si>
    <t>KEN 47-2708</t>
  </si>
  <si>
    <t>KEN 47-2709</t>
  </si>
  <si>
    <t>KEN 47-2834</t>
  </si>
  <si>
    <t>KEN 47-2836</t>
  </si>
  <si>
    <t>KEN 47-2838</t>
  </si>
  <si>
    <t>KEN 47-2939</t>
  </si>
  <si>
    <t>KEN 47-2985</t>
  </si>
  <si>
    <t>KEN 47-3136</t>
  </si>
  <si>
    <t>KEN 47-3180</t>
  </si>
  <si>
    <t>KEN 47-3184</t>
  </si>
  <si>
    <t>KEN 47-3189</t>
  </si>
  <si>
    <t>KEN 47-3190</t>
  </si>
  <si>
    <t>KEN 47-3275</t>
  </si>
  <si>
    <t>KEN 47-3300</t>
  </si>
  <si>
    <t>KEN 47-3323</t>
  </si>
  <si>
    <t>KEN 47-3344</t>
  </si>
  <si>
    <t>KEN 47-3402</t>
  </si>
  <si>
    <t>KEN 47-3408</t>
  </si>
  <si>
    <t>KEN 47-3447</t>
  </si>
  <si>
    <t>KEN 47-3483</t>
  </si>
  <si>
    <t>KEN 47-3493</t>
  </si>
  <si>
    <t>KEN 47-3537</t>
  </si>
  <si>
    <t>KEN 47-3579</t>
  </si>
  <si>
    <t>KEN 47-3652</t>
  </si>
  <si>
    <t>KEN 47-3676</t>
  </si>
  <si>
    <t>KEN 47-3754</t>
  </si>
  <si>
    <t>KEN 47-3755</t>
  </si>
  <si>
    <t>KEN 47-3778</t>
  </si>
  <si>
    <t>KEN 47-3793</t>
  </si>
  <si>
    <t>KEN 47-3823</t>
  </si>
  <si>
    <t>KEN 47-3833</t>
  </si>
  <si>
    <t>KEN 47-3901</t>
  </si>
  <si>
    <t>KEN 47-3902</t>
  </si>
  <si>
    <t>KEN 47-3903</t>
  </si>
  <si>
    <t>KEN 47-3904</t>
  </si>
  <si>
    <t>KEN 47-3905</t>
  </si>
  <si>
    <t>KEN 47-3909</t>
  </si>
  <si>
    <t>KEN 47-3910</t>
  </si>
  <si>
    <t>KEN 47-3911</t>
  </si>
  <si>
    <t>KEN 47-3912</t>
  </si>
  <si>
    <t>KEN 47-3913</t>
  </si>
  <si>
    <t>LAKE DESIRE</t>
  </si>
  <si>
    <t>LAKE FENWICK</t>
  </si>
  <si>
    <t>LAKE MORTON</t>
  </si>
  <si>
    <t>LAKE YOUNGS</t>
  </si>
  <si>
    <t>LAKERIDGE</t>
  </si>
  <si>
    <t>LANGSTON</t>
  </si>
  <si>
    <t>LEAH</t>
  </si>
  <si>
    <t>LITTLE SOOS</t>
  </si>
  <si>
    <t>LOIS</t>
  </si>
  <si>
    <t>LOUIE</t>
  </si>
  <si>
    <t>LYNN</t>
  </si>
  <si>
    <t>MCDIVITT</t>
  </si>
  <si>
    <t>MERGANSER</t>
  </si>
  <si>
    <t>MERRIHILL</t>
  </si>
  <si>
    <t>MORGAN</t>
  </si>
  <si>
    <t>MORRIS</t>
  </si>
  <si>
    <t>MORTON</t>
  </si>
  <si>
    <t>NATHAN</t>
  </si>
  <si>
    <t>NEW 41-1115</t>
  </si>
  <si>
    <t>NEW 41-3227</t>
  </si>
  <si>
    <t>NEW 41-3261</t>
  </si>
  <si>
    <t>NEW 41-3681</t>
  </si>
  <si>
    <t>NORI</t>
  </si>
  <si>
    <t>PIPELINE</t>
  </si>
  <si>
    <t>PLAINS</t>
  </si>
  <si>
    <t>PTARMIGAN</t>
  </si>
  <si>
    <t>RED MILL</t>
  </si>
  <si>
    <t>RNT 11-0031</t>
  </si>
  <si>
    <t>RNT 11-0354</t>
  </si>
  <si>
    <t>RNT 11-0404</t>
  </si>
  <si>
    <t>RNT 11-0456</t>
  </si>
  <si>
    <t>RNT 11-0502</t>
  </si>
  <si>
    <t>RNT 11-0539</t>
  </si>
  <si>
    <t>RNT 11-0719</t>
  </si>
  <si>
    <t>RNT 11-0738</t>
  </si>
  <si>
    <t>RNT 11-0804</t>
  </si>
  <si>
    <t>RNT 11-0962</t>
  </si>
  <si>
    <t>RNT 11-0964</t>
  </si>
  <si>
    <t>RNT 11-0970</t>
  </si>
  <si>
    <t>RNT 11-0971</t>
  </si>
  <si>
    <t>RNT 11-0973</t>
  </si>
  <si>
    <t>RNT 11-0975</t>
  </si>
  <si>
    <t>RNT 11-0978</t>
  </si>
  <si>
    <t>RNT 11-0979</t>
  </si>
  <si>
    <t>RNT 11-0980</t>
  </si>
  <si>
    <t>RNT 11-0981</t>
  </si>
  <si>
    <t>RNT 11-0983</t>
  </si>
  <si>
    <t>RNT 11-0984</t>
  </si>
  <si>
    <t>RNT 11-0985</t>
  </si>
  <si>
    <t>RNT 11-0986</t>
  </si>
  <si>
    <t>RNT 11-0988</t>
  </si>
  <si>
    <t>RNT 11-0990</t>
  </si>
  <si>
    <t>RNT 11-0992</t>
  </si>
  <si>
    <t>RNT 11-0996</t>
  </si>
  <si>
    <t>RNT 11-0997</t>
  </si>
  <si>
    <t>RNT 11-0998</t>
  </si>
  <si>
    <t>RNT 11-1002</t>
  </si>
  <si>
    <t>RNT 11-1004</t>
  </si>
  <si>
    <t>RNT 11-1006</t>
  </si>
  <si>
    <t>RNT 11-1007</t>
  </si>
  <si>
    <t>RNT 11-1008</t>
  </si>
  <si>
    <t>RNT 11-1011</t>
  </si>
  <si>
    <t>RNT 11-1012</t>
  </si>
  <si>
    <t>RNT 11-1015</t>
  </si>
  <si>
    <t>RNT 11-1109</t>
  </si>
  <si>
    <t>RNT 11-1125</t>
  </si>
  <si>
    <t>RNT 11-2475</t>
  </si>
  <si>
    <t>RNT 11-2581</t>
  </si>
  <si>
    <t>RNT 11-2582</t>
  </si>
  <si>
    <t>RNT 11-2583</t>
  </si>
  <si>
    <t>RNT 11-2607</t>
  </si>
  <si>
    <t>RNT 11-2739</t>
  </si>
  <si>
    <t>RNT 11-2815</t>
  </si>
  <si>
    <t>RNT 11-2844</t>
  </si>
  <si>
    <t>RNT 11-2845</t>
  </si>
  <si>
    <t>RNT 11-2854</t>
  </si>
  <si>
    <t>RNT 11-3162</t>
  </si>
  <si>
    <t>RNT 11-3222</t>
  </si>
  <si>
    <t>RNT 11-3223</t>
  </si>
  <si>
    <t>RNT 11-3224</t>
  </si>
  <si>
    <t>RNT 11-3287</t>
  </si>
  <si>
    <t>RNT 11-3359</t>
  </si>
  <si>
    <t>RNT 11-3555</t>
  </si>
  <si>
    <t>RNT 11-3563</t>
  </si>
  <si>
    <t>RNT 11-3588</t>
  </si>
  <si>
    <t>RNT 11-3590</t>
  </si>
  <si>
    <t>RNT 11-3619</t>
  </si>
  <si>
    <t>RNT 11-3643</t>
  </si>
  <si>
    <t>RNT 11-3660</t>
  </si>
  <si>
    <t>RNT 11-3683</t>
  </si>
  <si>
    <t>RNT 11-3751</t>
  </si>
  <si>
    <t>RNT 11-3756</t>
  </si>
  <si>
    <t>RNT 11-3777</t>
  </si>
  <si>
    <t>RNT 11-3779</t>
  </si>
  <si>
    <t>RNT 11-3784</t>
  </si>
  <si>
    <t>RNT 11-3927</t>
  </si>
  <si>
    <t>RNT 11-3928</t>
  </si>
  <si>
    <t>RNT 11-3929</t>
  </si>
  <si>
    <t>RNT 33-0455</t>
  </si>
  <si>
    <t>RNT 33-1204</t>
  </si>
  <si>
    <t>RNT 33-2472</t>
  </si>
  <si>
    <t>RNT 33-3535</t>
  </si>
  <si>
    <t>RNT 33-3879</t>
  </si>
  <si>
    <t>RNT 37-0965</t>
  </si>
  <si>
    <t>RNT 37-0967</t>
  </si>
  <si>
    <t>RNT 37-0991</t>
  </si>
  <si>
    <t>RNT 37-0999</t>
  </si>
  <si>
    <t>RNT 37-1000</t>
  </si>
  <si>
    <t>RNT 37-3154</t>
  </si>
  <si>
    <t>RNT 37-3650</t>
  </si>
  <si>
    <t>RNT 37-3873</t>
  </si>
  <si>
    <t>RNT 37-3921</t>
  </si>
  <si>
    <t>RNT 41-0989</t>
  </si>
  <si>
    <t>RNT 41-0993</t>
  </si>
  <si>
    <t>RNT 41-0994</t>
  </si>
  <si>
    <t>RNT 41-0995</t>
  </si>
  <si>
    <t>RNT 41-1010</t>
  </si>
  <si>
    <t>RNT 41-1017</t>
  </si>
  <si>
    <t>RNT 41-1018</t>
  </si>
  <si>
    <t>RNT 41-3438</t>
  </si>
  <si>
    <t>RNT 41-3931</t>
  </si>
  <si>
    <t>ROWAN</t>
  </si>
  <si>
    <t>ROYAL</t>
  </si>
  <si>
    <t>RUDDELL</t>
  </si>
  <si>
    <t>RUSS</t>
  </si>
  <si>
    <t>SAWYER</t>
  </si>
  <si>
    <t>SET 33-1031</t>
  </si>
  <si>
    <t>SET 33-3061</t>
  </si>
  <si>
    <t>SET 33-3062</t>
  </si>
  <si>
    <t>SET 33-3063</t>
  </si>
  <si>
    <t>SET 33-3068</t>
  </si>
  <si>
    <t>SET 33-3069</t>
  </si>
  <si>
    <t>SET 33-3070</t>
  </si>
  <si>
    <t>SET 33-3074</t>
  </si>
  <si>
    <t>SET 33-3704</t>
  </si>
  <si>
    <t>SET 33-3953</t>
  </si>
  <si>
    <t>SHADY LAKE</t>
  </si>
  <si>
    <t>SHAMROCK</t>
  </si>
  <si>
    <t>SKYWAY</t>
  </si>
  <si>
    <t>STACY</t>
  </si>
  <si>
    <t>TIMBER</t>
  </si>
  <si>
    <t>TUK 11-1167</t>
  </si>
  <si>
    <t>TUK 11-2752</t>
  </si>
  <si>
    <t>TUK 11-3614</t>
  </si>
  <si>
    <t>WALLACE</t>
  </si>
  <si>
    <t>WANDA</t>
  </si>
  <si>
    <t>WOODSIDE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</si>
</sst>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Open Sans"/>
      <family val="2"/>
    </font>
    <font>
      <sz val="14"/>
      <color theme="1"/>
      <name val="Open Sans Semibold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B8EDB"/>
        <bgColor indexed="64"/>
      </patternFill>
    </fill>
    <fill>
      <patternFill patternType="solid">
        <fgColor rgb="FFF95D62"/>
        <bgColor indexed="64"/>
      </patternFill>
    </fill>
    <fill>
      <patternFill patternType="solid">
        <fgColor rgb="FF81739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4" fillId="0" borderId="1" xfId="0" applyFont="1" applyBorder="1"/>
    <xf numFmtId="0" fontId="4" fillId="0" borderId="1" xfId="0" applyNumberFormat="1" applyFont="1" applyBorder="1"/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95D62"/>
      <color rgb="FF817391"/>
      <color rgb="FF5B8E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260803</xdr:colOff>
      <xdr:row>0</xdr:row>
      <xdr:rowOff>54428</xdr:rowOff>
    </xdr:from>
    <xdr:to>
      <xdr:col>18</xdr:col>
      <xdr:colOff>1036410</xdr:colOff>
      <xdr:row>1</xdr:row>
      <xdr:rowOff>187096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D35721-0CA9-47FE-9C22-B8DC3F222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17089" y="54428"/>
          <a:ext cx="1973035" cy="14797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5A511A-E07A-4A41-A68E-28E4424F7FF9}" name="Table1" displayName="Table1" ref="A2:S384" totalsRowShown="0" headerRowDxfId="6">
  <autoFilter ref="A2:S384" xr:uid="{2ECF093C-D4BC-421E-8805-736CD6484031}"/>
  <sortState xmlns:xlrd2="http://schemas.microsoft.com/office/spreadsheetml/2017/richdata2" ref="A3:P383">
    <sortCondition ref="A2:A383"/>
  </sortState>
  <tableColumns count="19">
    <tableColumn id="1" xr3:uid="{16252315-3AE4-4F69-9ECF-524400C1EBFB}" name="Precinct"/>
    <tableColumn id="3" xr3:uid="{F5262175-DF9E-486C-8AB3-CB87495857A1}" name="Original Results_x000a_Jim Griggs"/>
    <tableColumn id="18" xr3:uid="{6C4C335E-2DFD-4F63-B24E-BE5C19E3DC7C}" name="Recount Results_x000a_Jim Griggs"/>
    <tableColumn id="17" xr3:uid="{81F6AC0C-30D2-44A0-9DAF-E86522A1D8FD}" name="Variance_x000a_Jim Griggs" dataDxfId="5">
      <calculatedColumnFormula>Table1[[#This Row],[Recount Results
Jim Griggs]]-Table1[[#This Row],[Original Results
Jim Griggs]]</calculatedColumnFormula>
    </tableColumn>
    <tableColumn id="4" xr3:uid="{A57625C1-3445-4567-A7A8-DEDFD37E25EC}" name="Original Results _x000a_Dustin Lambro"/>
    <tableColumn id="19" xr3:uid="{BC770A66-285D-499D-A2D2-96B1C4A3C488}" name="Recount Results_x000a_Dustin Lambro"/>
    <tableColumn id="16" xr3:uid="{B6B1AD4A-0E28-4484-A6B5-42CF5D7075A6}" name="Variance_x000a_Dustin Lambro" dataDxfId="4">
      <calculatedColumnFormula>Table1[[#This Row],[Recount Results
Dustin Lambro]]-Table1[[#This Row],[Original Results 
Dustin Lambro]]</calculatedColumnFormula>
    </tableColumn>
    <tableColumn id="8" xr3:uid="{30780420-9D1F-4E40-AA08-62BD7F7780A3}" name="Original Results_x000a_Write-in"/>
    <tableColumn id="24" xr3:uid="{E9C9748D-0A80-40D3-B585-C0912872CB64}" name="Recount Results_x000a_Write-in"/>
    <tableColumn id="23" xr3:uid="{0C961326-5B3D-4A92-A30C-85BCE1BD37B7}" name="Variance_x000a_Write-in" dataDxfId="3">
      <calculatedColumnFormula>Table1[[#This Row],[Recount Results
Write-in]]-Table1[[#This Row],[Original Results
Write-in]]</calculatedColumnFormula>
    </tableColumn>
    <tableColumn id="6" xr3:uid="{99F6949E-3839-48F4-926D-9CDC5DF24C76}" name="Original Results_x000a_Times Over Voted"/>
    <tableColumn id="21" xr3:uid="{BCE5222C-F654-469E-ADA9-8F07B4277D25}" name="Recount Results_x000a_Times Over Voted"/>
    <tableColumn id="14" xr3:uid="{5AA8E0A4-9605-47A3-AB5A-76D3690F9F1B}" name="Variance_x000a_Times Over Voted" dataDxfId="2">
      <calculatedColumnFormula>Table1[[#This Row],[Recount Results
Times Over Voted]]-Table1[[#This Row],[Original Results
Times Over Voted]]</calculatedColumnFormula>
    </tableColumn>
    <tableColumn id="7" xr3:uid="{9090AB03-2B52-4073-9FA9-9F5A8EDD2547}" name="Original Results_x000a_Times Under Voted"/>
    <tableColumn id="22" xr3:uid="{E84C7D8F-7640-4E75-956E-C4A21749C07C}" name="Recount Results_x000a_Times Under Voted"/>
    <tableColumn id="13" xr3:uid="{92F55AE2-30B6-4EFC-B4B6-BA24884D7670}" name="Variance_x000a_Times Under Voted" dataDxfId="1">
      <calculatedColumnFormula>Table1[[#This Row],[Recount Results
Times Under Voted]]-Table1[[#This Row],[Original Results
Times Under Voted]]</calculatedColumnFormula>
    </tableColumn>
    <tableColumn id="25" xr3:uid="{35546338-B702-4007-9DA8-875CDF9A457B}" name="Original Results_x000a_Times Counted"/>
    <tableColumn id="26" xr3:uid="{64989454-4C7A-4FA6-B02F-39862B7A85AD}" name="Recount Results_x000a_Times Counted"/>
    <tableColumn id="27" xr3:uid="{D0CF94A1-7EF2-45ED-8884-C85D01D0F8A4}" name="Variance_x000a_Times Counted" dataDxfId="0">
      <calculatedColumnFormula>Table1[[#This Row],[Recount Results
Times Counted]]-Table1[[#This Row],[Original Results
Times Counted]]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1867D-7C7F-41FD-A6FA-E2DADA84CEFC}">
  <dimension ref="A1:S385"/>
  <sheetViews>
    <sheetView tabSelected="1" zoomScale="85" zoomScaleNormal="85" workbookViewId="0">
      <selection activeCell="F361" sqref="F361"/>
    </sheetView>
  </sheetViews>
  <sheetFormatPr defaultRowHeight="15" x14ac:dyDescent="0.25"/>
  <cols>
    <col min="1" max="1" width="18" bestFit="1" customWidth="1"/>
    <col min="2" max="19" width="17.85546875" customWidth="1"/>
    <col min="20" max="20" width="16.7109375" bestFit="1" customWidth="1"/>
    <col min="21" max="22" width="16.7109375" customWidth="1"/>
  </cols>
  <sheetData>
    <row r="1" spans="1:19" ht="106.5" customHeight="1" x14ac:dyDescent="0.25">
      <c r="A1" s="9" t="s">
        <v>40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67.5" customHeight="1" x14ac:dyDescent="0.25">
      <c r="A2" t="s">
        <v>0</v>
      </c>
      <c r="B2" s="1" t="s">
        <v>41</v>
      </c>
      <c r="C2" s="2" t="s">
        <v>42</v>
      </c>
      <c r="D2" s="3" t="s">
        <v>43</v>
      </c>
      <c r="E2" s="1" t="s">
        <v>44</v>
      </c>
      <c r="F2" s="2" t="s">
        <v>45</v>
      </c>
      <c r="G2" s="3" t="s">
        <v>46</v>
      </c>
      <c r="H2" s="1" t="s">
        <v>16</v>
      </c>
      <c r="I2" s="2" t="s">
        <v>20</v>
      </c>
      <c r="J2" s="3" t="s">
        <v>26</v>
      </c>
      <c r="K2" s="1" t="s">
        <v>17</v>
      </c>
      <c r="L2" s="2" t="s">
        <v>22</v>
      </c>
      <c r="M2" s="3" t="s">
        <v>24</v>
      </c>
      <c r="N2" s="1" t="s">
        <v>18</v>
      </c>
      <c r="O2" s="2" t="s">
        <v>21</v>
      </c>
      <c r="P2" s="3" t="s">
        <v>25</v>
      </c>
      <c r="Q2" s="1" t="s">
        <v>15</v>
      </c>
      <c r="R2" s="2" t="s">
        <v>19</v>
      </c>
      <c r="S2" s="3" t="s">
        <v>23</v>
      </c>
    </row>
    <row r="3" spans="1:19" x14ac:dyDescent="0.25">
      <c r="A3" s="7" t="s">
        <v>47</v>
      </c>
      <c r="B3">
        <v>50</v>
      </c>
      <c r="C3">
        <v>50</v>
      </c>
      <c r="D3">
        <f>Table1[[#This Row],[Recount Results
Jim Griggs]]-Table1[[#This Row],[Original Results
Jim Griggs]]</f>
        <v>0</v>
      </c>
      <c r="E3">
        <v>71</v>
      </c>
      <c r="F3">
        <v>71</v>
      </c>
      <c r="G3">
        <f>Table1[[#This Row],[Recount Results
Dustin Lambro]]-Table1[[#This Row],[Original Results 
Dustin Lambro]]</f>
        <v>0</v>
      </c>
      <c r="H3">
        <v>0</v>
      </c>
      <c r="I3">
        <v>0</v>
      </c>
      <c r="J3">
        <f>Table1[[#This Row],[Recount Results
Write-in]]-Table1[[#This Row],[Original Results
Write-in]]</f>
        <v>0</v>
      </c>
      <c r="K3">
        <v>0</v>
      </c>
      <c r="L3">
        <v>0</v>
      </c>
      <c r="M3">
        <f>Table1[[#This Row],[Recount Results
Times Over Voted]]-Table1[[#This Row],[Original Results
Times Over Voted]]</f>
        <v>0</v>
      </c>
      <c r="N3">
        <v>20</v>
      </c>
      <c r="O3">
        <v>20</v>
      </c>
      <c r="P3">
        <f>Table1[[#This Row],[Recount Results
Times Under Voted]]-Table1[[#This Row],[Original Results
Times Under Voted]]</f>
        <v>0</v>
      </c>
      <c r="Q3">
        <v>141</v>
      </c>
      <c r="R3">
        <v>141</v>
      </c>
      <c r="S3">
        <f>Table1[[#This Row],[Recount Results
Times Counted]]-Table1[[#This Row],[Original Results
Times Counted]]</f>
        <v>0</v>
      </c>
    </row>
    <row r="4" spans="1:19" x14ac:dyDescent="0.25">
      <c r="A4" s="7" t="s">
        <v>48</v>
      </c>
      <c r="B4">
        <v>5</v>
      </c>
      <c r="C4">
        <v>5</v>
      </c>
      <c r="D4">
        <f>Table1[[#This Row],[Recount Results
Jim Griggs]]-Table1[[#This Row],[Original Results
Jim Griggs]]</f>
        <v>0</v>
      </c>
      <c r="E4">
        <v>0</v>
      </c>
      <c r="F4">
        <v>0</v>
      </c>
      <c r="G4">
        <f>Table1[[#This Row],[Recount Results
Dustin Lambro]]-Table1[[#This Row],[Original Results 
Dustin Lambro]]</f>
        <v>0</v>
      </c>
      <c r="H4">
        <v>0</v>
      </c>
      <c r="I4">
        <v>0</v>
      </c>
      <c r="J4">
        <f>Table1[[#This Row],[Recount Results
Write-in]]-Table1[[#This Row],[Original Results
Write-in]]</f>
        <v>0</v>
      </c>
      <c r="K4">
        <v>0</v>
      </c>
      <c r="L4">
        <v>0</v>
      </c>
      <c r="M4">
        <f>Table1[[#This Row],[Recount Results
Times Over Voted]]-Table1[[#This Row],[Original Results
Times Over Voted]]</f>
        <v>0</v>
      </c>
      <c r="N4">
        <v>0</v>
      </c>
      <c r="O4">
        <v>0</v>
      </c>
      <c r="P4">
        <f>Table1[[#This Row],[Recount Results
Times Under Voted]]-Table1[[#This Row],[Original Results
Times Under Voted]]</f>
        <v>0</v>
      </c>
      <c r="Q4">
        <v>5</v>
      </c>
      <c r="R4">
        <v>5</v>
      </c>
      <c r="S4">
        <f>Table1[[#This Row],[Recount Results
Times Counted]]-Table1[[#This Row],[Original Results
Times Counted]]</f>
        <v>0</v>
      </c>
    </row>
    <row r="5" spans="1:19" x14ac:dyDescent="0.25">
      <c r="A5" s="7" t="s">
        <v>49</v>
      </c>
      <c r="B5">
        <v>103</v>
      </c>
      <c r="C5">
        <v>103</v>
      </c>
      <c r="D5">
        <f>Table1[[#This Row],[Recount Results
Jim Griggs]]-Table1[[#This Row],[Original Results
Jim Griggs]]</f>
        <v>0</v>
      </c>
      <c r="E5">
        <v>74</v>
      </c>
      <c r="F5">
        <v>74</v>
      </c>
      <c r="G5">
        <f>Table1[[#This Row],[Recount Results
Dustin Lambro]]-Table1[[#This Row],[Original Results 
Dustin Lambro]]</f>
        <v>0</v>
      </c>
      <c r="H5">
        <v>0</v>
      </c>
      <c r="I5">
        <v>0</v>
      </c>
      <c r="J5">
        <f>Table1[[#This Row],[Recount Results
Write-in]]-Table1[[#This Row],[Original Results
Write-in]]</f>
        <v>0</v>
      </c>
      <c r="K5">
        <v>0</v>
      </c>
      <c r="L5">
        <v>0</v>
      </c>
      <c r="M5">
        <f>Table1[[#This Row],[Recount Results
Times Over Voted]]-Table1[[#This Row],[Original Results
Times Over Voted]]</f>
        <v>0</v>
      </c>
      <c r="N5">
        <v>26</v>
      </c>
      <c r="O5">
        <v>26</v>
      </c>
      <c r="P5">
        <f>Table1[[#This Row],[Recount Results
Times Under Voted]]-Table1[[#This Row],[Original Results
Times Under Voted]]</f>
        <v>0</v>
      </c>
      <c r="Q5">
        <v>203</v>
      </c>
      <c r="R5">
        <v>203</v>
      </c>
      <c r="S5">
        <f>Table1[[#This Row],[Recount Results
Times Counted]]-Table1[[#This Row],[Original Results
Times Counted]]</f>
        <v>0</v>
      </c>
    </row>
    <row r="6" spans="1:19" x14ac:dyDescent="0.25">
      <c r="A6" s="7" t="s">
        <v>50</v>
      </c>
      <c r="B6">
        <v>1</v>
      </c>
      <c r="C6">
        <v>1</v>
      </c>
      <c r="D6">
        <f>Table1[[#This Row],[Recount Results
Jim Griggs]]-Table1[[#This Row],[Original Results
Jim Griggs]]</f>
        <v>0</v>
      </c>
      <c r="E6">
        <v>0</v>
      </c>
      <c r="F6">
        <v>0</v>
      </c>
      <c r="G6">
        <f>Table1[[#This Row],[Recount Results
Dustin Lambro]]-Table1[[#This Row],[Original Results 
Dustin Lambro]]</f>
        <v>0</v>
      </c>
      <c r="H6">
        <v>0</v>
      </c>
      <c r="I6">
        <v>0</v>
      </c>
      <c r="J6">
        <f>Table1[[#This Row],[Recount Results
Write-in]]-Table1[[#This Row],[Original Results
Write-in]]</f>
        <v>0</v>
      </c>
      <c r="K6">
        <v>0</v>
      </c>
      <c r="L6">
        <v>0</v>
      </c>
      <c r="M6">
        <f>Table1[[#This Row],[Recount Results
Times Over Voted]]-Table1[[#This Row],[Original Results
Times Over Voted]]</f>
        <v>0</v>
      </c>
      <c r="N6">
        <v>0</v>
      </c>
      <c r="O6">
        <v>0</v>
      </c>
      <c r="P6">
        <f>Table1[[#This Row],[Recount Results
Times Under Voted]]-Table1[[#This Row],[Original Results
Times Under Voted]]</f>
        <v>0</v>
      </c>
      <c r="Q6">
        <v>1</v>
      </c>
      <c r="R6">
        <v>1</v>
      </c>
      <c r="S6">
        <f>Table1[[#This Row],[Recount Results
Times Counted]]-Table1[[#This Row],[Original Results
Times Counted]]</f>
        <v>0</v>
      </c>
    </row>
    <row r="7" spans="1:19" x14ac:dyDescent="0.25">
      <c r="A7" s="7" t="s">
        <v>51</v>
      </c>
      <c r="B7">
        <v>0</v>
      </c>
      <c r="C7">
        <v>0</v>
      </c>
      <c r="D7">
        <f>Table1[[#This Row],[Recount Results
Jim Griggs]]-Table1[[#This Row],[Original Results
Jim Griggs]]</f>
        <v>0</v>
      </c>
      <c r="E7">
        <v>0</v>
      </c>
      <c r="F7">
        <v>0</v>
      </c>
      <c r="G7">
        <f>Table1[[#This Row],[Recount Results
Dustin Lambro]]-Table1[[#This Row],[Original Results 
Dustin Lambro]]</f>
        <v>0</v>
      </c>
      <c r="H7">
        <v>0</v>
      </c>
      <c r="I7">
        <v>0</v>
      </c>
      <c r="J7">
        <f>Table1[[#This Row],[Recount Results
Write-in]]-Table1[[#This Row],[Original Results
Write-in]]</f>
        <v>0</v>
      </c>
      <c r="K7">
        <v>0</v>
      </c>
      <c r="L7">
        <v>0</v>
      </c>
      <c r="M7">
        <f>Table1[[#This Row],[Recount Results
Times Over Voted]]-Table1[[#This Row],[Original Results
Times Over Voted]]</f>
        <v>0</v>
      </c>
      <c r="N7">
        <v>0</v>
      </c>
      <c r="O7">
        <v>0</v>
      </c>
      <c r="P7">
        <f>Table1[[#This Row],[Recount Results
Times Under Voted]]-Table1[[#This Row],[Original Results
Times Under Voted]]</f>
        <v>0</v>
      </c>
      <c r="Q7">
        <v>0</v>
      </c>
      <c r="R7">
        <v>0</v>
      </c>
      <c r="S7">
        <f>Table1[[#This Row],[Recount Results
Times Counted]]-Table1[[#This Row],[Original Results
Times Counted]]</f>
        <v>0</v>
      </c>
    </row>
    <row r="8" spans="1:19" x14ac:dyDescent="0.25">
      <c r="A8" s="7" t="s">
        <v>52</v>
      </c>
      <c r="B8">
        <v>27</v>
      </c>
      <c r="C8">
        <v>27</v>
      </c>
      <c r="D8">
        <f>Table1[[#This Row],[Recount Results
Jim Griggs]]-Table1[[#This Row],[Original Results
Jim Griggs]]</f>
        <v>0</v>
      </c>
      <c r="E8">
        <v>65</v>
      </c>
      <c r="F8">
        <v>65</v>
      </c>
      <c r="G8">
        <f>Table1[[#This Row],[Recount Results
Dustin Lambro]]-Table1[[#This Row],[Original Results 
Dustin Lambro]]</f>
        <v>0</v>
      </c>
      <c r="H8">
        <v>2</v>
      </c>
      <c r="I8">
        <v>2</v>
      </c>
      <c r="J8">
        <f>Table1[[#This Row],[Recount Results
Write-in]]-Table1[[#This Row],[Original Results
Write-in]]</f>
        <v>0</v>
      </c>
      <c r="K8">
        <v>0</v>
      </c>
      <c r="L8">
        <v>0</v>
      </c>
      <c r="M8">
        <f>Table1[[#This Row],[Recount Results
Times Over Voted]]-Table1[[#This Row],[Original Results
Times Over Voted]]</f>
        <v>0</v>
      </c>
      <c r="N8">
        <v>9</v>
      </c>
      <c r="O8">
        <v>9</v>
      </c>
      <c r="P8">
        <f>Table1[[#This Row],[Recount Results
Times Under Voted]]-Table1[[#This Row],[Original Results
Times Under Voted]]</f>
        <v>0</v>
      </c>
      <c r="Q8">
        <v>103</v>
      </c>
      <c r="R8">
        <v>103</v>
      </c>
      <c r="S8">
        <f>Table1[[#This Row],[Recount Results
Times Counted]]-Table1[[#This Row],[Original Results
Times Counted]]</f>
        <v>0</v>
      </c>
    </row>
    <row r="9" spans="1:19" x14ac:dyDescent="0.25">
      <c r="A9" s="7" t="s">
        <v>53</v>
      </c>
      <c r="B9">
        <v>3</v>
      </c>
      <c r="C9">
        <v>3</v>
      </c>
      <c r="D9">
        <f>Table1[[#This Row],[Recount Results
Jim Griggs]]-Table1[[#This Row],[Original Results
Jim Griggs]]</f>
        <v>0</v>
      </c>
      <c r="E9">
        <v>2</v>
      </c>
      <c r="F9">
        <v>2</v>
      </c>
      <c r="G9">
        <f>Table1[[#This Row],[Recount Results
Dustin Lambro]]-Table1[[#This Row],[Original Results 
Dustin Lambro]]</f>
        <v>0</v>
      </c>
      <c r="H9">
        <v>0</v>
      </c>
      <c r="I9">
        <v>0</v>
      </c>
      <c r="J9">
        <f>Table1[[#This Row],[Recount Results
Write-in]]-Table1[[#This Row],[Original Results
Write-in]]</f>
        <v>0</v>
      </c>
      <c r="K9">
        <v>0</v>
      </c>
      <c r="L9">
        <v>0</v>
      </c>
      <c r="M9">
        <f>Table1[[#This Row],[Recount Results
Times Over Voted]]-Table1[[#This Row],[Original Results
Times Over Voted]]</f>
        <v>0</v>
      </c>
      <c r="N9">
        <v>0</v>
      </c>
      <c r="O9">
        <v>0</v>
      </c>
      <c r="P9">
        <f>Table1[[#This Row],[Recount Results
Times Under Voted]]-Table1[[#This Row],[Original Results
Times Under Voted]]</f>
        <v>0</v>
      </c>
      <c r="Q9">
        <v>5</v>
      </c>
      <c r="R9">
        <v>5</v>
      </c>
      <c r="S9">
        <f>Table1[[#This Row],[Recount Results
Times Counted]]-Table1[[#This Row],[Original Results
Times Counted]]</f>
        <v>0</v>
      </c>
    </row>
    <row r="10" spans="1:19" x14ac:dyDescent="0.25">
      <c r="A10" s="7" t="s">
        <v>54</v>
      </c>
      <c r="B10">
        <v>3</v>
      </c>
      <c r="C10">
        <v>3</v>
      </c>
      <c r="D10">
        <f>Table1[[#This Row],[Recount Results
Jim Griggs]]-Table1[[#This Row],[Original Results
Jim Griggs]]</f>
        <v>0</v>
      </c>
      <c r="E10">
        <v>0</v>
      </c>
      <c r="F10">
        <v>0</v>
      </c>
      <c r="G10">
        <f>Table1[[#This Row],[Recount Results
Dustin Lambro]]-Table1[[#This Row],[Original Results 
Dustin Lambro]]</f>
        <v>0</v>
      </c>
      <c r="H10">
        <v>0</v>
      </c>
      <c r="I10">
        <v>0</v>
      </c>
      <c r="J10">
        <f>Table1[[#This Row],[Recount Results
Write-in]]-Table1[[#This Row],[Original Results
Write-in]]</f>
        <v>0</v>
      </c>
      <c r="K10">
        <v>0</v>
      </c>
      <c r="L10">
        <v>0</v>
      </c>
      <c r="M10">
        <f>Table1[[#This Row],[Recount Results
Times Over Voted]]-Table1[[#This Row],[Original Results
Times Over Voted]]</f>
        <v>0</v>
      </c>
      <c r="N10">
        <v>0</v>
      </c>
      <c r="O10">
        <v>0</v>
      </c>
      <c r="P10">
        <f>Table1[[#This Row],[Recount Results
Times Under Voted]]-Table1[[#This Row],[Original Results
Times Under Voted]]</f>
        <v>0</v>
      </c>
      <c r="Q10">
        <v>3</v>
      </c>
      <c r="R10">
        <v>3</v>
      </c>
      <c r="S10">
        <f>Table1[[#This Row],[Recount Results
Times Counted]]-Table1[[#This Row],[Original Results
Times Counted]]</f>
        <v>0</v>
      </c>
    </row>
    <row r="11" spans="1:19" x14ac:dyDescent="0.25">
      <c r="A11" s="7" t="s">
        <v>55</v>
      </c>
      <c r="B11">
        <v>30</v>
      </c>
      <c r="C11">
        <v>30</v>
      </c>
      <c r="D11">
        <f>Table1[[#This Row],[Recount Results
Jim Griggs]]-Table1[[#This Row],[Original Results
Jim Griggs]]</f>
        <v>0</v>
      </c>
      <c r="E11">
        <v>26</v>
      </c>
      <c r="F11">
        <v>26</v>
      </c>
      <c r="G11">
        <f>Table1[[#This Row],[Recount Results
Dustin Lambro]]-Table1[[#This Row],[Original Results 
Dustin Lambro]]</f>
        <v>0</v>
      </c>
      <c r="H11">
        <v>0</v>
      </c>
      <c r="I11">
        <v>0</v>
      </c>
      <c r="J11">
        <f>Table1[[#This Row],[Recount Results
Write-in]]-Table1[[#This Row],[Original Results
Write-in]]</f>
        <v>0</v>
      </c>
      <c r="K11">
        <v>0</v>
      </c>
      <c r="L11">
        <v>0</v>
      </c>
      <c r="M11">
        <f>Table1[[#This Row],[Recount Results
Times Over Voted]]-Table1[[#This Row],[Original Results
Times Over Voted]]</f>
        <v>0</v>
      </c>
      <c r="N11">
        <v>12</v>
      </c>
      <c r="O11">
        <v>12</v>
      </c>
      <c r="P11">
        <f>Table1[[#This Row],[Recount Results
Times Under Voted]]-Table1[[#This Row],[Original Results
Times Under Voted]]</f>
        <v>0</v>
      </c>
      <c r="Q11">
        <v>68</v>
      </c>
      <c r="R11">
        <v>68</v>
      </c>
      <c r="S11">
        <f>Table1[[#This Row],[Recount Results
Times Counted]]-Table1[[#This Row],[Original Results
Times Counted]]</f>
        <v>0</v>
      </c>
    </row>
    <row r="12" spans="1:19" x14ac:dyDescent="0.25">
      <c r="A12" s="7" t="s">
        <v>56</v>
      </c>
      <c r="B12">
        <v>6</v>
      </c>
      <c r="C12">
        <v>6</v>
      </c>
      <c r="D12">
        <f>Table1[[#This Row],[Recount Results
Jim Griggs]]-Table1[[#This Row],[Original Results
Jim Griggs]]</f>
        <v>0</v>
      </c>
      <c r="E12">
        <v>10</v>
      </c>
      <c r="F12">
        <v>10</v>
      </c>
      <c r="G12">
        <f>Table1[[#This Row],[Recount Results
Dustin Lambro]]-Table1[[#This Row],[Original Results 
Dustin Lambro]]</f>
        <v>0</v>
      </c>
      <c r="H12">
        <v>0</v>
      </c>
      <c r="I12">
        <v>0</v>
      </c>
      <c r="J12">
        <f>Table1[[#This Row],[Recount Results
Write-in]]-Table1[[#This Row],[Original Results
Write-in]]</f>
        <v>0</v>
      </c>
      <c r="K12">
        <v>0</v>
      </c>
      <c r="L12">
        <v>0</v>
      </c>
      <c r="M12">
        <f>Table1[[#This Row],[Recount Results
Times Over Voted]]-Table1[[#This Row],[Original Results
Times Over Voted]]</f>
        <v>0</v>
      </c>
      <c r="N12">
        <v>5</v>
      </c>
      <c r="O12">
        <v>5</v>
      </c>
      <c r="P12">
        <f>Table1[[#This Row],[Recount Results
Times Under Voted]]-Table1[[#This Row],[Original Results
Times Under Voted]]</f>
        <v>0</v>
      </c>
      <c r="Q12">
        <v>21</v>
      </c>
      <c r="R12">
        <v>21</v>
      </c>
      <c r="S12">
        <f>Table1[[#This Row],[Recount Results
Times Counted]]-Table1[[#This Row],[Original Results
Times Counted]]</f>
        <v>0</v>
      </c>
    </row>
    <row r="13" spans="1:19" x14ac:dyDescent="0.25">
      <c r="A13" s="7" t="s">
        <v>57</v>
      </c>
      <c r="B13">
        <v>3</v>
      </c>
      <c r="C13">
        <v>3</v>
      </c>
      <c r="D13">
        <f>Table1[[#This Row],[Recount Results
Jim Griggs]]-Table1[[#This Row],[Original Results
Jim Griggs]]</f>
        <v>0</v>
      </c>
      <c r="E13">
        <v>0</v>
      </c>
      <c r="F13">
        <v>0</v>
      </c>
      <c r="G13">
        <f>Table1[[#This Row],[Recount Results
Dustin Lambro]]-Table1[[#This Row],[Original Results 
Dustin Lambro]]</f>
        <v>0</v>
      </c>
      <c r="H13">
        <v>0</v>
      </c>
      <c r="I13">
        <v>0</v>
      </c>
      <c r="J13">
        <f>Table1[[#This Row],[Recount Results
Write-in]]-Table1[[#This Row],[Original Results
Write-in]]</f>
        <v>0</v>
      </c>
      <c r="K13">
        <v>0</v>
      </c>
      <c r="L13">
        <v>0</v>
      </c>
      <c r="M13">
        <f>Table1[[#This Row],[Recount Results
Times Over Voted]]-Table1[[#This Row],[Original Results
Times Over Voted]]</f>
        <v>0</v>
      </c>
      <c r="N13">
        <v>0</v>
      </c>
      <c r="O13">
        <v>0</v>
      </c>
      <c r="P13">
        <f>Table1[[#This Row],[Recount Results
Times Under Voted]]-Table1[[#This Row],[Original Results
Times Under Voted]]</f>
        <v>0</v>
      </c>
      <c r="Q13">
        <v>3</v>
      </c>
      <c r="R13">
        <v>3</v>
      </c>
      <c r="S13">
        <f>Table1[[#This Row],[Recount Results
Times Counted]]-Table1[[#This Row],[Original Results
Times Counted]]</f>
        <v>0</v>
      </c>
    </row>
    <row r="14" spans="1:19" x14ac:dyDescent="0.25">
      <c r="A14" s="7" t="s">
        <v>58</v>
      </c>
      <c r="B14">
        <v>20</v>
      </c>
      <c r="C14">
        <v>20</v>
      </c>
      <c r="D14">
        <f>Table1[[#This Row],[Recount Results
Jim Griggs]]-Table1[[#This Row],[Original Results
Jim Griggs]]</f>
        <v>0</v>
      </c>
      <c r="E14">
        <v>13</v>
      </c>
      <c r="F14">
        <v>13</v>
      </c>
      <c r="G14">
        <f>Table1[[#This Row],[Recount Results
Dustin Lambro]]-Table1[[#This Row],[Original Results 
Dustin Lambro]]</f>
        <v>0</v>
      </c>
      <c r="H14">
        <v>0</v>
      </c>
      <c r="I14">
        <v>0</v>
      </c>
      <c r="J14">
        <f>Table1[[#This Row],[Recount Results
Write-in]]-Table1[[#This Row],[Original Results
Write-in]]</f>
        <v>0</v>
      </c>
      <c r="K14">
        <v>0</v>
      </c>
      <c r="L14">
        <v>0</v>
      </c>
      <c r="M14">
        <f>Table1[[#This Row],[Recount Results
Times Over Voted]]-Table1[[#This Row],[Original Results
Times Over Voted]]</f>
        <v>0</v>
      </c>
      <c r="N14">
        <v>5</v>
      </c>
      <c r="O14">
        <v>5</v>
      </c>
      <c r="P14">
        <f>Table1[[#This Row],[Recount Results
Times Under Voted]]-Table1[[#This Row],[Original Results
Times Under Voted]]</f>
        <v>0</v>
      </c>
      <c r="Q14">
        <v>38</v>
      </c>
      <c r="R14">
        <v>38</v>
      </c>
      <c r="S14">
        <f>Table1[[#This Row],[Recount Results
Times Counted]]-Table1[[#This Row],[Original Results
Times Counted]]</f>
        <v>0</v>
      </c>
    </row>
    <row r="15" spans="1:19" x14ac:dyDescent="0.25">
      <c r="A15" s="7" t="s">
        <v>59</v>
      </c>
      <c r="B15">
        <v>55</v>
      </c>
      <c r="C15">
        <v>55</v>
      </c>
      <c r="D15">
        <f>Table1[[#This Row],[Recount Results
Jim Griggs]]-Table1[[#This Row],[Original Results
Jim Griggs]]</f>
        <v>0</v>
      </c>
      <c r="E15">
        <v>52</v>
      </c>
      <c r="F15">
        <v>52</v>
      </c>
      <c r="G15">
        <f>Table1[[#This Row],[Recount Results
Dustin Lambro]]-Table1[[#This Row],[Original Results 
Dustin Lambro]]</f>
        <v>0</v>
      </c>
      <c r="H15">
        <v>0</v>
      </c>
      <c r="I15">
        <v>0</v>
      </c>
      <c r="J15">
        <f>Table1[[#This Row],[Recount Results
Write-in]]-Table1[[#This Row],[Original Results
Write-in]]</f>
        <v>0</v>
      </c>
      <c r="K15">
        <v>0</v>
      </c>
      <c r="L15">
        <v>0</v>
      </c>
      <c r="M15">
        <f>Table1[[#This Row],[Recount Results
Times Over Voted]]-Table1[[#This Row],[Original Results
Times Over Voted]]</f>
        <v>0</v>
      </c>
      <c r="N15">
        <v>18</v>
      </c>
      <c r="O15">
        <v>18</v>
      </c>
      <c r="P15">
        <f>Table1[[#This Row],[Recount Results
Times Under Voted]]-Table1[[#This Row],[Original Results
Times Under Voted]]</f>
        <v>0</v>
      </c>
      <c r="Q15">
        <v>125</v>
      </c>
      <c r="R15">
        <v>125</v>
      </c>
      <c r="S15">
        <f>Table1[[#This Row],[Recount Results
Times Counted]]-Table1[[#This Row],[Original Results
Times Counted]]</f>
        <v>0</v>
      </c>
    </row>
    <row r="16" spans="1:19" x14ac:dyDescent="0.25">
      <c r="A16" s="7" t="s">
        <v>60</v>
      </c>
      <c r="B16">
        <v>61</v>
      </c>
      <c r="C16">
        <v>61</v>
      </c>
      <c r="D16">
        <f>Table1[[#This Row],[Recount Results
Jim Griggs]]-Table1[[#This Row],[Original Results
Jim Griggs]]</f>
        <v>0</v>
      </c>
      <c r="E16">
        <v>54</v>
      </c>
      <c r="F16">
        <v>54</v>
      </c>
      <c r="G16">
        <f>Table1[[#This Row],[Recount Results
Dustin Lambro]]-Table1[[#This Row],[Original Results 
Dustin Lambro]]</f>
        <v>0</v>
      </c>
      <c r="H16">
        <v>0</v>
      </c>
      <c r="I16">
        <v>0</v>
      </c>
      <c r="J16">
        <f>Table1[[#This Row],[Recount Results
Write-in]]-Table1[[#This Row],[Original Results
Write-in]]</f>
        <v>0</v>
      </c>
      <c r="K16">
        <v>0</v>
      </c>
      <c r="L16">
        <v>0</v>
      </c>
      <c r="M16">
        <f>Table1[[#This Row],[Recount Results
Times Over Voted]]-Table1[[#This Row],[Original Results
Times Over Voted]]</f>
        <v>0</v>
      </c>
      <c r="N16">
        <v>23</v>
      </c>
      <c r="O16">
        <v>23</v>
      </c>
      <c r="P16">
        <f>Table1[[#This Row],[Recount Results
Times Under Voted]]-Table1[[#This Row],[Original Results
Times Under Voted]]</f>
        <v>0</v>
      </c>
      <c r="Q16">
        <v>138</v>
      </c>
      <c r="R16">
        <v>138</v>
      </c>
      <c r="S16">
        <f>Table1[[#This Row],[Recount Results
Times Counted]]-Table1[[#This Row],[Original Results
Times Counted]]</f>
        <v>0</v>
      </c>
    </row>
    <row r="17" spans="1:19" x14ac:dyDescent="0.25">
      <c r="A17" s="7" t="s">
        <v>1</v>
      </c>
      <c r="B17">
        <v>156</v>
      </c>
      <c r="C17">
        <v>156</v>
      </c>
      <c r="D17">
        <f>Table1[[#This Row],[Recount Results
Jim Griggs]]-Table1[[#This Row],[Original Results
Jim Griggs]]</f>
        <v>0</v>
      </c>
      <c r="E17">
        <v>120</v>
      </c>
      <c r="F17">
        <v>120</v>
      </c>
      <c r="G17">
        <f>Table1[[#This Row],[Recount Results
Dustin Lambro]]-Table1[[#This Row],[Original Results 
Dustin Lambro]]</f>
        <v>0</v>
      </c>
      <c r="H17">
        <v>2</v>
      </c>
      <c r="I17">
        <v>2</v>
      </c>
      <c r="J17">
        <f>Table1[[#This Row],[Recount Results
Write-in]]-Table1[[#This Row],[Original Results
Write-in]]</f>
        <v>0</v>
      </c>
      <c r="K17">
        <v>0</v>
      </c>
      <c r="L17">
        <v>0</v>
      </c>
      <c r="M17">
        <f>Table1[[#This Row],[Recount Results
Times Over Voted]]-Table1[[#This Row],[Original Results
Times Over Voted]]</f>
        <v>0</v>
      </c>
      <c r="N17">
        <v>87</v>
      </c>
      <c r="O17">
        <v>87</v>
      </c>
      <c r="P17">
        <f>Table1[[#This Row],[Recount Results
Times Under Voted]]-Table1[[#This Row],[Original Results
Times Under Voted]]</f>
        <v>0</v>
      </c>
      <c r="Q17">
        <v>365</v>
      </c>
      <c r="R17">
        <v>365</v>
      </c>
      <c r="S17">
        <f>Table1[[#This Row],[Recount Results
Times Counted]]-Table1[[#This Row],[Original Results
Times Counted]]</f>
        <v>0</v>
      </c>
    </row>
    <row r="18" spans="1:19" x14ac:dyDescent="0.25">
      <c r="A18" s="7" t="s">
        <v>61</v>
      </c>
      <c r="B18">
        <v>41</v>
      </c>
      <c r="C18">
        <v>41</v>
      </c>
      <c r="D18">
        <f>Table1[[#This Row],[Recount Results
Jim Griggs]]-Table1[[#This Row],[Original Results
Jim Griggs]]</f>
        <v>0</v>
      </c>
      <c r="E18">
        <v>51</v>
      </c>
      <c r="F18">
        <v>51</v>
      </c>
      <c r="G18">
        <f>Table1[[#This Row],[Recount Results
Dustin Lambro]]-Table1[[#This Row],[Original Results 
Dustin Lambro]]</f>
        <v>0</v>
      </c>
      <c r="H18">
        <v>1</v>
      </c>
      <c r="I18">
        <v>1</v>
      </c>
      <c r="J18">
        <f>Table1[[#This Row],[Recount Results
Write-in]]-Table1[[#This Row],[Original Results
Write-in]]</f>
        <v>0</v>
      </c>
      <c r="K18">
        <v>0</v>
      </c>
      <c r="L18">
        <v>0</v>
      </c>
      <c r="M18">
        <f>Table1[[#This Row],[Recount Results
Times Over Voted]]-Table1[[#This Row],[Original Results
Times Over Voted]]</f>
        <v>0</v>
      </c>
      <c r="N18">
        <v>21</v>
      </c>
      <c r="O18">
        <v>21</v>
      </c>
      <c r="P18">
        <f>Table1[[#This Row],[Recount Results
Times Under Voted]]-Table1[[#This Row],[Original Results
Times Under Voted]]</f>
        <v>0</v>
      </c>
      <c r="Q18">
        <v>114</v>
      </c>
      <c r="R18">
        <v>114</v>
      </c>
      <c r="S18">
        <f>Table1[[#This Row],[Recount Results
Times Counted]]-Table1[[#This Row],[Original Results
Times Counted]]</f>
        <v>0</v>
      </c>
    </row>
    <row r="19" spans="1:19" x14ac:dyDescent="0.25">
      <c r="A19" s="7" t="s">
        <v>62</v>
      </c>
      <c r="B19">
        <v>19</v>
      </c>
      <c r="C19">
        <v>19</v>
      </c>
      <c r="D19">
        <f>Table1[[#This Row],[Recount Results
Jim Griggs]]-Table1[[#This Row],[Original Results
Jim Griggs]]</f>
        <v>0</v>
      </c>
      <c r="E19">
        <v>8</v>
      </c>
      <c r="F19">
        <v>8</v>
      </c>
      <c r="G19">
        <f>Table1[[#This Row],[Recount Results
Dustin Lambro]]-Table1[[#This Row],[Original Results 
Dustin Lambro]]</f>
        <v>0</v>
      </c>
      <c r="H19">
        <v>0</v>
      </c>
      <c r="I19">
        <v>0</v>
      </c>
      <c r="J19">
        <f>Table1[[#This Row],[Recount Results
Write-in]]-Table1[[#This Row],[Original Results
Write-in]]</f>
        <v>0</v>
      </c>
      <c r="K19">
        <v>0</v>
      </c>
      <c r="L19">
        <v>0</v>
      </c>
      <c r="M19">
        <f>Table1[[#This Row],[Recount Results
Times Over Voted]]-Table1[[#This Row],[Original Results
Times Over Voted]]</f>
        <v>0</v>
      </c>
      <c r="N19">
        <v>10</v>
      </c>
      <c r="O19">
        <v>10</v>
      </c>
      <c r="P19">
        <f>Table1[[#This Row],[Recount Results
Times Under Voted]]-Table1[[#This Row],[Original Results
Times Under Voted]]</f>
        <v>0</v>
      </c>
      <c r="Q19">
        <v>37</v>
      </c>
      <c r="R19">
        <v>37</v>
      </c>
      <c r="S19">
        <f>Table1[[#This Row],[Recount Results
Times Counted]]-Table1[[#This Row],[Original Results
Times Counted]]</f>
        <v>0</v>
      </c>
    </row>
    <row r="20" spans="1:19" x14ac:dyDescent="0.25">
      <c r="A20" s="7" t="s">
        <v>63</v>
      </c>
      <c r="B20">
        <v>68</v>
      </c>
      <c r="C20">
        <v>68</v>
      </c>
      <c r="D20">
        <f>Table1[[#This Row],[Recount Results
Jim Griggs]]-Table1[[#This Row],[Original Results
Jim Griggs]]</f>
        <v>0</v>
      </c>
      <c r="E20">
        <v>85</v>
      </c>
      <c r="F20">
        <v>85</v>
      </c>
      <c r="G20">
        <f>Table1[[#This Row],[Recount Results
Dustin Lambro]]-Table1[[#This Row],[Original Results 
Dustin Lambro]]</f>
        <v>0</v>
      </c>
      <c r="H20">
        <v>1</v>
      </c>
      <c r="I20">
        <v>1</v>
      </c>
      <c r="J20">
        <f>Table1[[#This Row],[Recount Results
Write-in]]-Table1[[#This Row],[Original Results
Write-in]]</f>
        <v>0</v>
      </c>
      <c r="K20">
        <v>0</v>
      </c>
      <c r="L20">
        <v>0</v>
      </c>
      <c r="M20">
        <f>Table1[[#This Row],[Recount Results
Times Over Voted]]-Table1[[#This Row],[Original Results
Times Over Voted]]</f>
        <v>0</v>
      </c>
      <c r="N20">
        <v>34</v>
      </c>
      <c r="O20">
        <v>34</v>
      </c>
      <c r="P20">
        <f>Table1[[#This Row],[Recount Results
Times Under Voted]]-Table1[[#This Row],[Original Results
Times Under Voted]]</f>
        <v>0</v>
      </c>
      <c r="Q20">
        <v>188</v>
      </c>
      <c r="R20">
        <v>188</v>
      </c>
      <c r="S20">
        <f>Table1[[#This Row],[Recount Results
Times Counted]]-Table1[[#This Row],[Original Results
Times Counted]]</f>
        <v>0</v>
      </c>
    </row>
    <row r="21" spans="1:19" x14ac:dyDescent="0.25">
      <c r="A21" s="7" t="s">
        <v>64</v>
      </c>
      <c r="B21">
        <v>71</v>
      </c>
      <c r="C21">
        <v>71</v>
      </c>
      <c r="D21">
        <f>Table1[[#This Row],[Recount Results
Jim Griggs]]-Table1[[#This Row],[Original Results
Jim Griggs]]</f>
        <v>0</v>
      </c>
      <c r="E21">
        <v>76</v>
      </c>
      <c r="F21">
        <v>76</v>
      </c>
      <c r="G21">
        <f>Table1[[#This Row],[Recount Results
Dustin Lambro]]-Table1[[#This Row],[Original Results 
Dustin Lambro]]</f>
        <v>0</v>
      </c>
      <c r="H21">
        <v>0</v>
      </c>
      <c r="I21">
        <v>0</v>
      </c>
      <c r="J21">
        <f>Table1[[#This Row],[Recount Results
Write-in]]-Table1[[#This Row],[Original Results
Write-in]]</f>
        <v>0</v>
      </c>
      <c r="K21">
        <v>0</v>
      </c>
      <c r="L21">
        <v>0</v>
      </c>
      <c r="M21">
        <f>Table1[[#This Row],[Recount Results
Times Over Voted]]-Table1[[#This Row],[Original Results
Times Over Voted]]</f>
        <v>0</v>
      </c>
      <c r="N21">
        <v>29</v>
      </c>
      <c r="O21">
        <v>29</v>
      </c>
      <c r="P21">
        <f>Table1[[#This Row],[Recount Results
Times Under Voted]]-Table1[[#This Row],[Original Results
Times Under Voted]]</f>
        <v>0</v>
      </c>
      <c r="Q21">
        <v>176</v>
      </c>
      <c r="R21">
        <v>176</v>
      </c>
      <c r="S21">
        <f>Table1[[#This Row],[Recount Results
Times Counted]]-Table1[[#This Row],[Original Results
Times Counted]]</f>
        <v>0</v>
      </c>
    </row>
    <row r="22" spans="1:19" x14ac:dyDescent="0.25">
      <c r="A22" s="7" t="s">
        <v>65</v>
      </c>
      <c r="B22">
        <v>77</v>
      </c>
      <c r="C22">
        <v>77</v>
      </c>
      <c r="D22">
        <f>Table1[[#This Row],[Recount Results
Jim Griggs]]-Table1[[#This Row],[Original Results
Jim Griggs]]</f>
        <v>0</v>
      </c>
      <c r="E22">
        <v>79</v>
      </c>
      <c r="F22">
        <v>79</v>
      </c>
      <c r="G22">
        <f>Table1[[#This Row],[Recount Results
Dustin Lambro]]-Table1[[#This Row],[Original Results 
Dustin Lambro]]</f>
        <v>0</v>
      </c>
      <c r="H22">
        <v>0</v>
      </c>
      <c r="I22">
        <v>0</v>
      </c>
      <c r="J22">
        <f>Table1[[#This Row],[Recount Results
Write-in]]-Table1[[#This Row],[Original Results
Write-in]]</f>
        <v>0</v>
      </c>
      <c r="K22">
        <v>0</v>
      </c>
      <c r="L22">
        <v>0</v>
      </c>
      <c r="M22">
        <f>Table1[[#This Row],[Recount Results
Times Over Voted]]-Table1[[#This Row],[Original Results
Times Over Voted]]</f>
        <v>0</v>
      </c>
      <c r="N22">
        <v>30</v>
      </c>
      <c r="O22">
        <v>30</v>
      </c>
      <c r="P22">
        <f>Table1[[#This Row],[Recount Results
Times Under Voted]]-Table1[[#This Row],[Original Results
Times Under Voted]]</f>
        <v>0</v>
      </c>
      <c r="Q22">
        <v>186</v>
      </c>
      <c r="R22">
        <v>186</v>
      </c>
      <c r="S22">
        <f>Table1[[#This Row],[Recount Results
Times Counted]]-Table1[[#This Row],[Original Results
Times Counted]]</f>
        <v>0</v>
      </c>
    </row>
    <row r="23" spans="1:19" x14ac:dyDescent="0.25">
      <c r="A23" s="7" t="s">
        <v>66</v>
      </c>
      <c r="B23">
        <v>102</v>
      </c>
      <c r="C23">
        <v>102</v>
      </c>
      <c r="D23">
        <f>Table1[[#This Row],[Recount Results
Jim Griggs]]-Table1[[#This Row],[Original Results
Jim Griggs]]</f>
        <v>0</v>
      </c>
      <c r="E23">
        <v>99</v>
      </c>
      <c r="F23">
        <v>99</v>
      </c>
      <c r="G23">
        <f>Table1[[#This Row],[Recount Results
Dustin Lambro]]-Table1[[#This Row],[Original Results 
Dustin Lambro]]</f>
        <v>0</v>
      </c>
      <c r="H23">
        <v>0</v>
      </c>
      <c r="I23">
        <v>0</v>
      </c>
      <c r="J23">
        <f>Table1[[#This Row],[Recount Results
Write-in]]-Table1[[#This Row],[Original Results
Write-in]]</f>
        <v>0</v>
      </c>
      <c r="K23">
        <v>0</v>
      </c>
      <c r="L23">
        <v>0</v>
      </c>
      <c r="M23">
        <f>Table1[[#This Row],[Recount Results
Times Over Voted]]-Table1[[#This Row],[Original Results
Times Over Voted]]</f>
        <v>0</v>
      </c>
      <c r="N23">
        <v>34</v>
      </c>
      <c r="O23">
        <v>34</v>
      </c>
      <c r="P23">
        <f>Table1[[#This Row],[Recount Results
Times Under Voted]]-Table1[[#This Row],[Original Results
Times Under Voted]]</f>
        <v>0</v>
      </c>
      <c r="Q23">
        <v>235</v>
      </c>
      <c r="R23">
        <v>235</v>
      </c>
      <c r="S23">
        <f>Table1[[#This Row],[Recount Results
Times Counted]]-Table1[[#This Row],[Original Results
Times Counted]]</f>
        <v>0</v>
      </c>
    </row>
    <row r="24" spans="1:19" x14ac:dyDescent="0.25">
      <c r="A24" s="7" t="s">
        <v>67</v>
      </c>
      <c r="B24">
        <v>55</v>
      </c>
      <c r="C24">
        <v>55</v>
      </c>
      <c r="D24">
        <f>Table1[[#This Row],[Recount Results
Jim Griggs]]-Table1[[#This Row],[Original Results
Jim Griggs]]</f>
        <v>0</v>
      </c>
      <c r="E24">
        <v>47</v>
      </c>
      <c r="F24">
        <v>47</v>
      </c>
      <c r="G24">
        <f>Table1[[#This Row],[Recount Results
Dustin Lambro]]-Table1[[#This Row],[Original Results 
Dustin Lambro]]</f>
        <v>0</v>
      </c>
      <c r="H24">
        <v>2</v>
      </c>
      <c r="I24">
        <v>2</v>
      </c>
      <c r="J24">
        <f>Table1[[#This Row],[Recount Results
Write-in]]-Table1[[#This Row],[Original Results
Write-in]]</f>
        <v>0</v>
      </c>
      <c r="K24">
        <v>0</v>
      </c>
      <c r="L24">
        <v>0</v>
      </c>
      <c r="M24">
        <f>Table1[[#This Row],[Recount Results
Times Over Voted]]-Table1[[#This Row],[Original Results
Times Over Voted]]</f>
        <v>0</v>
      </c>
      <c r="N24">
        <v>20</v>
      </c>
      <c r="O24">
        <v>20</v>
      </c>
      <c r="P24">
        <f>Table1[[#This Row],[Recount Results
Times Under Voted]]-Table1[[#This Row],[Original Results
Times Under Voted]]</f>
        <v>0</v>
      </c>
      <c r="Q24">
        <v>124</v>
      </c>
      <c r="R24">
        <v>124</v>
      </c>
      <c r="S24">
        <f>Table1[[#This Row],[Recount Results
Times Counted]]-Table1[[#This Row],[Original Results
Times Counted]]</f>
        <v>0</v>
      </c>
    </row>
    <row r="25" spans="1:19" x14ac:dyDescent="0.25">
      <c r="A25" s="7" t="s">
        <v>68</v>
      </c>
      <c r="B25">
        <v>56</v>
      </c>
      <c r="C25">
        <v>56</v>
      </c>
      <c r="D25">
        <f>Table1[[#This Row],[Recount Results
Jim Griggs]]-Table1[[#This Row],[Original Results
Jim Griggs]]</f>
        <v>0</v>
      </c>
      <c r="E25">
        <v>69</v>
      </c>
      <c r="F25">
        <v>69</v>
      </c>
      <c r="G25">
        <f>Table1[[#This Row],[Recount Results
Dustin Lambro]]-Table1[[#This Row],[Original Results 
Dustin Lambro]]</f>
        <v>0</v>
      </c>
      <c r="H25">
        <v>0</v>
      </c>
      <c r="I25">
        <v>0</v>
      </c>
      <c r="J25">
        <f>Table1[[#This Row],[Recount Results
Write-in]]-Table1[[#This Row],[Original Results
Write-in]]</f>
        <v>0</v>
      </c>
      <c r="K25">
        <v>0</v>
      </c>
      <c r="L25">
        <v>0</v>
      </c>
      <c r="M25">
        <f>Table1[[#This Row],[Recount Results
Times Over Voted]]-Table1[[#This Row],[Original Results
Times Over Voted]]</f>
        <v>0</v>
      </c>
      <c r="N25">
        <v>19</v>
      </c>
      <c r="O25">
        <v>19</v>
      </c>
      <c r="P25">
        <f>Table1[[#This Row],[Recount Results
Times Under Voted]]-Table1[[#This Row],[Original Results
Times Under Voted]]</f>
        <v>0</v>
      </c>
      <c r="Q25">
        <v>144</v>
      </c>
      <c r="R25">
        <v>144</v>
      </c>
      <c r="S25">
        <f>Table1[[#This Row],[Recount Results
Times Counted]]-Table1[[#This Row],[Original Results
Times Counted]]</f>
        <v>0</v>
      </c>
    </row>
    <row r="26" spans="1:19" x14ac:dyDescent="0.25">
      <c r="A26" s="7" t="s">
        <v>69</v>
      </c>
      <c r="B26">
        <v>104</v>
      </c>
      <c r="C26">
        <v>104</v>
      </c>
      <c r="D26">
        <f>Table1[[#This Row],[Recount Results
Jim Griggs]]-Table1[[#This Row],[Original Results
Jim Griggs]]</f>
        <v>0</v>
      </c>
      <c r="E26">
        <v>85</v>
      </c>
      <c r="F26">
        <v>85</v>
      </c>
      <c r="G26">
        <f>Table1[[#This Row],[Recount Results
Dustin Lambro]]-Table1[[#This Row],[Original Results 
Dustin Lambro]]</f>
        <v>0</v>
      </c>
      <c r="H26">
        <v>1</v>
      </c>
      <c r="I26">
        <v>1</v>
      </c>
      <c r="J26">
        <f>Table1[[#This Row],[Recount Results
Write-in]]-Table1[[#This Row],[Original Results
Write-in]]</f>
        <v>0</v>
      </c>
      <c r="K26">
        <v>0</v>
      </c>
      <c r="L26">
        <v>0</v>
      </c>
      <c r="M26">
        <f>Table1[[#This Row],[Recount Results
Times Over Voted]]-Table1[[#This Row],[Original Results
Times Over Voted]]</f>
        <v>0</v>
      </c>
      <c r="N26">
        <v>42</v>
      </c>
      <c r="O26">
        <v>42</v>
      </c>
      <c r="P26">
        <f>Table1[[#This Row],[Recount Results
Times Under Voted]]-Table1[[#This Row],[Original Results
Times Under Voted]]</f>
        <v>0</v>
      </c>
      <c r="Q26">
        <v>232</v>
      </c>
      <c r="R26">
        <v>232</v>
      </c>
      <c r="S26">
        <f>Table1[[#This Row],[Recount Results
Times Counted]]-Table1[[#This Row],[Original Results
Times Counted]]</f>
        <v>0</v>
      </c>
    </row>
    <row r="27" spans="1:19" x14ac:dyDescent="0.25">
      <c r="A27" s="7" t="s">
        <v>70</v>
      </c>
      <c r="B27">
        <v>63</v>
      </c>
      <c r="C27">
        <v>63</v>
      </c>
      <c r="D27">
        <f>Table1[[#This Row],[Recount Results
Jim Griggs]]-Table1[[#This Row],[Original Results
Jim Griggs]]</f>
        <v>0</v>
      </c>
      <c r="E27">
        <v>52</v>
      </c>
      <c r="F27">
        <v>52</v>
      </c>
      <c r="G27">
        <f>Table1[[#This Row],[Recount Results
Dustin Lambro]]-Table1[[#This Row],[Original Results 
Dustin Lambro]]</f>
        <v>0</v>
      </c>
      <c r="H27">
        <v>0</v>
      </c>
      <c r="I27">
        <v>0</v>
      </c>
      <c r="J27">
        <f>Table1[[#This Row],[Recount Results
Write-in]]-Table1[[#This Row],[Original Results
Write-in]]</f>
        <v>0</v>
      </c>
      <c r="K27">
        <v>0</v>
      </c>
      <c r="L27">
        <v>0</v>
      </c>
      <c r="M27">
        <f>Table1[[#This Row],[Recount Results
Times Over Voted]]-Table1[[#This Row],[Original Results
Times Over Voted]]</f>
        <v>0</v>
      </c>
      <c r="N27">
        <v>26</v>
      </c>
      <c r="O27">
        <v>26</v>
      </c>
      <c r="P27">
        <f>Table1[[#This Row],[Recount Results
Times Under Voted]]-Table1[[#This Row],[Original Results
Times Under Voted]]</f>
        <v>0</v>
      </c>
      <c r="Q27">
        <v>141</v>
      </c>
      <c r="R27">
        <v>141</v>
      </c>
      <c r="S27">
        <f>Table1[[#This Row],[Recount Results
Times Counted]]-Table1[[#This Row],[Original Results
Times Counted]]</f>
        <v>0</v>
      </c>
    </row>
    <row r="28" spans="1:19" x14ac:dyDescent="0.25">
      <c r="A28" s="7" t="s">
        <v>71</v>
      </c>
      <c r="B28">
        <v>66</v>
      </c>
      <c r="C28">
        <v>66</v>
      </c>
      <c r="D28">
        <f>Table1[[#This Row],[Recount Results
Jim Griggs]]-Table1[[#This Row],[Original Results
Jim Griggs]]</f>
        <v>0</v>
      </c>
      <c r="E28">
        <v>46</v>
      </c>
      <c r="F28">
        <v>46</v>
      </c>
      <c r="G28">
        <f>Table1[[#This Row],[Recount Results
Dustin Lambro]]-Table1[[#This Row],[Original Results 
Dustin Lambro]]</f>
        <v>0</v>
      </c>
      <c r="H28">
        <v>1</v>
      </c>
      <c r="I28">
        <v>1</v>
      </c>
      <c r="J28">
        <f>Table1[[#This Row],[Recount Results
Write-in]]-Table1[[#This Row],[Original Results
Write-in]]</f>
        <v>0</v>
      </c>
      <c r="K28">
        <v>0</v>
      </c>
      <c r="L28">
        <v>0</v>
      </c>
      <c r="M28">
        <f>Table1[[#This Row],[Recount Results
Times Over Voted]]-Table1[[#This Row],[Original Results
Times Over Voted]]</f>
        <v>0</v>
      </c>
      <c r="N28">
        <v>18</v>
      </c>
      <c r="O28">
        <v>18</v>
      </c>
      <c r="P28">
        <f>Table1[[#This Row],[Recount Results
Times Under Voted]]-Table1[[#This Row],[Original Results
Times Under Voted]]</f>
        <v>0</v>
      </c>
      <c r="Q28">
        <v>131</v>
      </c>
      <c r="R28">
        <v>131</v>
      </c>
      <c r="S28">
        <f>Table1[[#This Row],[Recount Results
Times Counted]]-Table1[[#This Row],[Original Results
Times Counted]]</f>
        <v>0</v>
      </c>
    </row>
    <row r="29" spans="1:19" x14ac:dyDescent="0.25">
      <c r="A29" s="7" t="s">
        <v>72</v>
      </c>
      <c r="B29">
        <v>51</v>
      </c>
      <c r="C29">
        <v>51</v>
      </c>
      <c r="D29">
        <f>Table1[[#This Row],[Recount Results
Jim Griggs]]-Table1[[#This Row],[Original Results
Jim Griggs]]</f>
        <v>0</v>
      </c>
      <c r="E29">
        <v>31</v>
      </c>
      <c r="F29">
        <v>31</v>
      </c>
      <c r="G29">
        <f>Table1[[#This Row],[Recount Results
Dustin Lambro]]-Table1[[#This Row],[Original Results 
Dustin Lambro]]</f>
        <v>0</v>
      </c>
      <c r="H29">
        <v>0</v>
      </c>
      <c r="I29">
        <v>0</v>
      </c>
      <c r="J29">
        <f>Table1[[#This Row],[Recount Results
Write-in]]-Table1[[#This Row],[Original Results
Write-in]]</f>
        <v>0</v>
      </c>
      <c r="K29">
        <v>0</v>
      </c>
      <c r="L29">
        <v>0</v>
      </c>
      <c r="M29">
        <f>Table1[[#This Row],[Recount Results
Times Over Voted]]-Table1[[#This Row],[Original Results
Times Over Voted]]</f>
        <v>0</v>
      </c>
      <c r="N29">
        <v>12</v>
      </c>
      <c r="O29">
        <v>12</v>
      </c>
      <c r="P29">
        <f>Table1[[#This Row],[Recount Results
Times Under Voted]]-Table1[[#This Row],[Original Results
Times Under Voted]]</f>
        <v>0</v>
      </c>
      <c r="Q29">
        <v>94</v>
      </c>
      <c r="R29">
        <v>94</v>
      </c>
      <c r="S29">
        <f>Table1[[#This Row],[Recount Results
Times Counted]]-Table1[[#This Row],[Original Results
Times Counted]]</f>
        <v>0</v>
      </c>
    </row>
    <row r="30" spans="1:19" x14ac:dyDescent="0.25">
      <c r="A30" s="7" t="s">
        <v>73</v>
      </c>
      <c r="B30">
        <v>46</v>
      </c>
      <c r="C30">
        <v>46</v>
      </c>
      <c r="D30">
        <f>Table1[[#This Row],[Recount Results
Jim Griggs]]-Table1[[#This Row],[Original Results
Jim Griggs]]</f>
        <v>0</v>
      </c>
      <c r="E30">
        <v>73</v>
      </c>
      <c r="F30">
        <v>73</v>
      </c>
      <c r="G30">
        <f>Table1[[#This Row],[Recount Results
Dustin Lambro]]-Table1[[#This Row],[Original Results 
Dustin Lambro]]</f>
        <v>0</v>
      </c>
      <c r="H30">
        <v>2</v>
      </c>
      <c r="I30">
        <v>2</v>
      </c>
      <c r="J30">
        <f>Table1[[#This Row],[Recount Results
Write-in]]-Table1[[#This Row],[Original Results
Write-in]]</f>
        <v>0</v>
      </c>
      <c r="K30">
        <v>0</v>
      </c>
      <c r="L30">
        <v>0</v>
      </c>
      <c r="M30">
        <f>Table1[[#This Row],[Recount Results
Times Over Voted]]-Table1[[#This Row],[Original Results
Times Over Voted]]</f>
        <v>0</v>
      </c>
      <c r="N30">
        <v>20</v>
      </c>
      <c r="O30">
        <v>20</v>
      </c>
      <c r="P30">
        <f>Table1[[#This Row],[Recount Results
Times Under Voted]]-Table1[[#This Row],[Original Results
Times Under Voted]]</f>
        <v>0</v>
      </c>
      <c r="Q30">
        <v>141</v>
      </c>
      <c r="R30">
        <v>141</v>
      </c>
      <c r="S30">
        <f>Table1[[#This Row],[Recount Results
Times Counted]]-Table1[[#This Row],[Original Results
Times Counted]]</f>
        <v>0</v>
      </c>
    </row>
    <row r="31" spans="1:19" x14ac:dyDescent="0.25">
      <c r="A31" s="7" t="s">
        <v>74</v>
      </c>
      <c r="B31">
        <v>95</v>
      </c>
      <c r="C31">
        <v>95</v>
      </c>
      <c r="D31">
        <f>Table1[[#This Row],[Recount Results
Jim Griggs]]-Table1[[#This Row],[Original Results
Jim Griggs]]</f>
        <v>0</v>
      </c>
      <c r="E31">
        <v>88</v>
      </c>
      <c r="F31">
        <v>88</v>
      </c>
      <c r="G31">
        <f>Table1[[#This Row],[Recount Results
Dustin Lambro]]-Table1[[#This Row],[Original Results 
Dustin Lambro]]</f>
        <v>0</v>
      </c>
      <c r="H31">
        <v>0</v>
      </c>
      <c r="I31">
        <v>0</v>
      </c>
      <c r="J31">
        <f>Table1[[#This Row],[Recount Results
Write-in]]-Table1[[#This Row],[Original Results
Write-in]]</f>
        <v>0</v>
      </c>
      <c r="K31">
        <v>0</v>
      </c>
      <c r="L31">
        <v>0</v>
      </c>
      <c r="M31">
        <f>Table1[[#This Row],[Recount Results
Times Over Voted]]-Table1[[#This Row],[Original Results
Times Over Voted]]</f>
        <v>0</v>
      </c>
      <c r="N31">
        <v>47</v>
      </c>
      <c r="O31">
        <v>47</v>
      </c>
      <c r="P31">
        <f>Table1[[#This Row],[Recount Results
Times Under Voted]]-Table1[[#This Row],[Original Results
Times Under Voted]]</f>
        <v>0</v>
      </c>
      <c r="Q31">
        <v>230</v>
      </c>
      <c r="R31">
        <v>230</v>
      </c>
      <c r="S31">
        <f>Table1[[#This Row],[Recount Results
Times Counted]]-Table1[[#This Row],[Original Results
Times Counted]]</f>
        <v>0</v>
      </c>
    </row>
    <row r="32" spans="1:19" x14ac:dyDescent="0.25">
      <c r="A32" s="7" t="s">
        <v>75</v>
      </c>
      <c r="B32">
        <v>28</v>
      </c>
      <c r="C32">
        <v>28</v>
      </c>
      <c r="D32">
        <f>Table1[[#This Row],[Recount Results
Jim Griggs]]-Table1[[#This Row],[Original Results
Jim Griggs]]</f>
        <v>0</v>
      </c>
      <c r="E32">
        <v>70</v>
      </c>
      <c r="F32">
        <v>70</v>
      </c>
      <c r="G32">
        <f>Table1[[#This Row],[Recount Results
Dustin Lambro]]-Table1[[#This Row],[Original Results 
Dustin Lambro]]</f>
        <v>0</v>
      </c>
      <c r="H32">
        <v>3</v>
      </c>
      <c r="I32">
        <v>3</v>
      </c>
      <c r="J32">
        <f>Table1[[#This Row],[Recount Results
Write-in]]-Table1[[#This Row],[Original Results
Write-in]]</f>
        <v>0</v>
      </c>
      <c r="K32">
        <v>0</v>
      </c>
      <c r="L32">
        <v>0</v>
      </c>
      <c r="M32">
        <f>Table1[[#This Row],[Recount Results
Times Over Voted]]-Table1[[#This Row],[Original Results
Times Over Voted]]</f>
        <v>0</v>
      </c>
      <c r="N32">
        <v>27</v>
      </c>
      <c r="O32">
        <v>27</v>
      </c>
      <c r="P32">
        <f>Table1[[#This Row],[Recount Results
Times Under Voted]]-Table1[[#This Row],[Original Results
Times Under Voted]]</f>
        <v>0</v>
      </c>
      <c r="Q32">
        <v>128</v>
      </c>
      <c r="R32">
        <v>128</v>
      </c>
      <c r="S32">
        <f>Table1[[#This Row],[Recount Results
Times Counted]]-Table1[[#This Row],[Original Results
Times Counted]]</f>
        <v>0</v>
      </c>
    </row>
    <row r="33" spans="1:19" x14ac:dyDescent="0.25">
      <c r="A33" s="7" t="s">
        <v>76</v>
      </c>
      <c r="B33">
        <v>100</v>
      </c>
      <c r="C33">
        <v>100</v>
      </c>
      <c r="D33">
        <f>Table1[[#This Row],[Recount Results
Jim Griggs]]-Table1[[#This Row],[Original Results
Jim Griggs]]</f>
        <v>0</v>
      </c>
      <c r="E33">
        <v>80</v>
      </c>
      <c r="F33">
        <v>80</v>
      </c>
      <c r="G33">
        <f>Table1[[#This Row],[Recount Results
Dustin Lambro]]-Table1[[#This Row],[Original Results 
Dustin Lambro]]</f>
        <v>0</v>
      </c>
      <c r="H33">
        <v>0</v>
      </c>
      <c r="I33">
        <v>0</v>
      </c>
      <c r="J33">
        <f>Table1[[#This Row],[Recount Results
Write-in]]-Table1[[#This Row],[Original Results
Write-in]]</f>
        <v>0</v>
      </c>
      <c r="K33">
        <v>0</v>
      </c>
      <c r="L33">
        <v>0</v>
      </c>
      <c r="M33">
        <f>Table1[[#This Row],[Recount Results
Times Over Voted]]-Table1[[#This Row],[Original Results
Times Over Voted]]</f>
        <v>0</v>
      </c>
      <c r="N33">
        <v>42</v>
      </c>
      <c r="O33">
        <v>42</v>
      </c>
      <c r="P33">
        <f>Table1[[#This Row],[Recount Results
Times Under Voted]]-Table1[[#This Row],[Original Results
Times Under Voted]]</f>
        <v>0</v>
      </c>
      <c r="Q33">
        <v>222</v>
      </c>
      <c r="R33">
        <v>222</v>
      </c>
      <c r="S33">
        <f>Table1[[#This Row],[Recount Results
Times Counted]]-Table1[[#This Row],[Original Results
Times Counted]]</f>
        <v>0</v>
      </c>
    </row>
    <row r="34" spans="1:19" x14ac:dyDescent="0.25">
      <c r="A34" s="7" t="s">
        <v>77</v>
      </c>
      <c r="B34">
        <v>36</v>
      </c>
      <c r="C34">
        <v>36</v>
      </c>
      <c r="D34">
        <f>Table1[[#This Row],[Recount Results
Jim Griggs]]-Table1[[#This Row],[Original Results
Jim Griggs]]</f>
        <v>0</v>
      </c>
      <c r="E34">
        <v>57</v>
      </c>
      <c r="F34">
        <v>57</v>
      </c>
      <c r="G34">
        <f>Table1[[#This Row],[Recount Results
Dustin Lambro]]-Table1[[#This Row],[Original Results 
Dustin Lambro]]</f>
        <v>0</v>
      </c>
      <c r="H34">
        <v>0</v>
      </c>
      <c r="I34">
        <v>0</v>
      </c>
      <c r="J34">
        <f>Table1[[#This Row],[Recount Results
Write-in]]-Table1[[#This Row],[Original Results
Write-in]]</f>
        <v>0</v>
      </c>
      <c r="K34">
        <v>0</v>
      </c>
      <c r="L34">
        <v>0</v>
      </c>
      <c r="M34">
        <f>Table1[[#This Row],[Recount Results
Times Over Voted]]-Table1[[#This Row],[Original Results
Times Over Voted]]</f>
        <v>0</v>
      </c>
      <c r="N34">
        <v>17</v>
      </c>
      <c r="O34">
        <v>17</v>
      </c>
      <c r="P34">
        <f>Table1[[#This Row],[Recount Results
Times Under Voted]]-Table1[[#This Row],[Original Results
Times Under Voted]]</f>
        <v>0</v>
      </c>
      <c r="Q34">
        <v>110</v>
      </c>
      <c r="R34">
        <v>110</v>
      </c>
      <c r="S34">
        <f>Table1[[#This Row],[Recount Results
Times Counted]]-Table1[[#This Row],[Original Results
Times Counted]]</f>
        <v>0</v>
      </c>
    </row>
    <row r="35" spans="1:19" x14ac:dyDescent="0.25">
      <c r="A35" s="7" t="s">
        <v>78</v>
      </c>
      <c r="B35">
        <v>29</v>
      </c>
      <c r="C35">
        <v>29</v>
      </c>
      <c r="D35">
        <f>Table1[[#This Row],[Recount Results
Jim Griggs]]-Table1[[#This Row],[Original Results
Jim Griggs]]</f>
        <v>0</v>
      </c>
      <c r="E35">
        <v>33</v>
      </c>
      <c r="F35">
        <v>33</v>
      </c>
      <c r="G35">
        <f>Table1[[#This Row],[Recount Results
Dustin Lambro]]-Table1[[#This Row],[Original Results 
Dustin Lambro]]</f>
        <v>0</v>
      </c>
      <c r="H35">
        <v>0</v>
      </c>
      <c r="I35">
        <v>0</v>
      </c>
      <c r="J35">
        <f>Table1[[#This Row],[Recount Results
Write-in]]-Table1[[#This Row],[Original Results
Write-in]]</f>
        <v>0</v>
      </c>
      <c r="K35">
        <v>0</v>
      </c>
      <c r="L35">
        <v>0</v>
      </c>
      <c r="M35">
        <f>Table1[[#This Row],[Recount Results
Times Over Voted]]-Table1[[#This Row],[Original Results
Times Over Voted]]</f>
        <v>0</v>
      </c>
      <c r="N35">
        <v>27</v>
      </c>
      <c r="O35">
        <v>27</v>
      </c>
      <c r="P35">
        <f>Table1[[#This Row],[Recount Results
Times Under Voted]]-Table1[[#This Row],[Original Results
Times Under Voted]]</f>
        <v>0</v>
      </c>
      <c r="Q35">
        <v>89</v>
      </c>
      <c r="R35">
        <v>89</v>
      </c>
      <c r="S35">
        <f>Table1[[#This Row],[Recount Results
Times Counted]]-Table1[[#This Row],[Original Results
Times Counted]]</f>
        <v>0</v>
      </c>
    </row>
    <row r="36" spans="1:19" x14ac:dyDescent="0.25">
      <c r="A36" s="7" t="s">
        <v>79</v>
      </c>
      <c r="B36">
        <v>79</v>
      </c>
      <c r="C36">
        <v>79</v>
      </c>
      <c r="D36">
        <f>Table1[[#This Row],[Recount Results
Jim Griggs]]-Table1[[#This Row],[Original Results
Jim Griggs]]</f>
        <v>0</v>
      </c>
      <c r="E36">
        <v>80</v>
      </c>
      <c r="F36">
        <v>80</v>
      </c>
      <c r="G36">
        <f>Table1[[#This Row],[Recount Results
Dustin Lambro]]-Table1[[#This Row],[Original Results 
Dustin Lambro]]</f>
        <v>0</v>
      </c>
      <c r="H36">
        <v>0</v>
      </c>
      <c r="I36">
        <v>0</v>
      </c>
      <c r="J36">
        <f>Table1[[#This Row],[Recount Results
Write-in]]-Table1[[#This Row],[Original Results
Write-in]]</f>
        <v>0</v>
      </c>
      <c r="K36">
        <v>0</v>
      </c>
      <c r="L36">
        <v>0</v>
      </c>
      <c r="M36">
        <f>Table1[[#This Row],[Recount Results
Times Over Voted]]-Table1[[#This Row],[Original Results
Times Over Voted]]</f>
        <v>0</v>
      </c>
      <c r="N36">
        <v>39</v>
      </c>
      <c r="O36">
        <v>39</v>
      </c>
      <c r="P36">
        <f>Table1[[#This Row],[Recount Results
Times Under Voted]]-Table1[[#This Row],[Original Results
Times Under Voted]]</f>
        <v>0</v>
      </c>
      <c r="Q36">
        <v>198</v>
      </c>
      <c r="R36">
        <v>198</v>
      </c>
      <c r="S36">
        <f>Table1[[#This Row],[Recount Results
Times Counted]]-Table1[[#This Row],[Original Results
Times Counted]]</f>
        <v>0</v>
      </c>
    </row>
    <row r="37" spans="1:19" x14ac:dyDescent="0.25">
      <c r="A37" s="7" t="s">
        <v>8</v>
      </c>
      <c r="B37">
        <v>96</v>
      </c>
      <c r="C37">
        <v>96</v>
      </c>
      <c r="D37">
        <f>Table1[[#This Row],[Recount Results
Jim Griggs]]-Table1[[#This Row],[Original Results
Jim Griggs]]</f>
        <v>0</v>
      </c>
      <c r="E37">
        <v>83</v>
      </c>
      <c r="F37">
        <v>83</v>
      </c>
      <c r="G37">
        <f>Table1[[#This Row],[Recount Results
Dustin Lambro]]-Table1[[#This Row],[Original Results 
Dustin Lambro]]</f>
        <v>0</v>
      </c>
      <c r="H37">
        <v>0</v>
      </c>
      <c r="I37">
        <v>0</v>
      </c>
      <c r="J37">
        <f>Table1[[#This Row],[Recount Results
Write-in]]-Table1[[#This Row],[Original Results
Write-in]]</f>
        <v>0</v>
      </c>
      <c r="K37">
        <v>1</v>
      </c>
      <c r="L37">
        <v>1</v>
      </c>
      <c r="M37">
        <f>Table1[[#This Row],[Recount Results
Times Over Voted]]-Table1[[#This Row],[Original Results
Times Over Voted]]</f>
        <v>0</v>
      </c>
      <c r="N37">
        <v>43</v>
      </c>
      <c r="O37">
        <v>43</v>
      </c>
      <c r="P37">
        <f>Table1[[#This Row],[Recount Results
Times Under Voted]]-Table1[[#This Row],[Original Results
Times Under Voted]]</f>
        <v>0</v>
      </c>
      <c r="Q37">
        <v>223</v>
      </c>
      <c r="R37">
        <v>223</v>
      </c>
      <c r="S37">
        <f>Table1[[#This Row],[Recount Results
Times Counted]]-Table1[[#This Row],[Original Results
Times Counted]]</f>
        <v>0</v>
      </c>
    </row>
    <row r="38" spans="1:19" x14ac:dyDescent="0.25">
      <c r="A38" s="7" t="s">
        <v>28</v>
      </c>
      <c r="B38">
        <v>18</v>
      </c>
      <c r="C38">
        <v>18</v>
      </c>
      <c r="D38">
        <f>Table1[[#This Row],[Recount Results
Jim Griggs]]-Table1[[#This Row],[Original Results
Jim Griggs]]</f>
        <v>0</v>
      </c>
      <c r="E38">
        <v>5</v>
      </c>
      <c r="F38">
        <v>5</v>
      </c>
      <c r="G38">
        <f>Table1[[#This Row],[Recount Results
Dustin Lambro]]-Table1[[#This Row],[Original Results 
Dustin Lambro]]</f>
        <v>0</v>
      </c>
      <c r="H38">
        <v>1</v>
      </c>
      <c r="I38">
        <v>1</v>
      </c>
      <c r="J38">
        <f>Table1[[#This Row],[Recount Results
Write-in]]-Table1[[#This Row],[Original Results
Write-in]]</f>
        <v>0</v>
      </c>
      <c r="K38">
        <v>0</v>
      </c>
      <c r="L38">
        <v>0</v>
      </c>
      <c r="M38">
        <f>Table1[[#This Row],[Recount Results
Times Over Voted]]-Table1[[#This Row],[Original Results
Times Over Voted]]</f>
        <v>0</v>
      </c>
      <c r="N38">
        <v>7</v>
      </c>
      <c r="O38">
        <v>7</v>
      </c>
      <c r="P38">
        <f>Table1[[#This Row],[Recount Results
Times Under Voted]]-Table1[[#This Row],[Original Results
Times Under Voted]]</f>
        <v>0</v>
      </c>
      <c r="Q38">
        <v>31</v>
      </c>
      <c r="R38">
        <v>31</v>
      </c>
      <c r="S38">
        <f>Table1[[#This Row],[Recount Results
Times Counted]]-Table1[[#This Row],[Original Results
Times Counted]]</f>
        <v>0</v>
      </c>
    </row>
    <row r="39" spans="1:19" x14ac:dyDescent="0.25">
      <c r="A39" s="7" t="s">
        <v>80</v>
      </c>
      <c r="B39">
        <v>65</v>
      </c>
      <c r="C39">
        <v>65</v>
      </c>
      <c r="D39">
        <f>Table1[[#This Row],[Recount Results
Jim Griggs]]-Table1[[#This Row],[Original Results
Jim Griggs]]</f>
        <v>0</v>
      </c>
      <c r="E39">
        <v>146</v>
      </c>
      <c r="F39">
        <v>146</v>
      </c>
      <c r="G39">
        <f>Table1[[#This Row],[Recount Results
Dustin Lambro]]-Table1[[#This Row],[Original Results 
Dustin Lambro]]</f>
        <v>0</v>
      </c>
      <c r="H39">
        <v>2</v>
      </c>
      <c r="I39">
        <v>2</v>
      </c>
      <c r="J39">
        <f>Table1[[#This Row],[Recount Results
Write-in]]-Table1[[#This Row],[Original Results
Write-in]]</f>
        <v>0</v>
      </c>
      <c r="K39">
        <v>0</v>
      </c>
      <c r="L39">
        <v>0</v>
      </c>
      <c r="M39">
        <f>Table1[[#This Row],[Recount Results
Times Over Voted]]-Table1[[#This Row],[Original Results
Times Over Voted]]</f>
        <v>0</v>
      </c>
      <c r="N39">
        <v>38</v>
      </c>
      <c r="O39">
        <v>38</v>
      </c>
      <c r="P39">
        <f>Table1[[#This Row],[Recount Results
Times Under Voted]]-Table1[[#This Row],[Original Results
Times Under Voted]]</f>
        <v>0</v>
      </c>
      <c r="Q39">
        <v>251</v>
      </c>
      <c r="R39">
        <v>251</v>
      </c>
      <c r="S39">
        <f>Table1[[#This Row],[Recount Results
Times Counted]]-Table1[[#This Row],[Original Results
Times Counted]]</f>
        <v>0</v>
      </c>
    </row>
    <row r="40" spans="1:19" x14ac:dyDescent="0.25">
      <c r="A40" s="7" t="s">
        <v>81</v>
      </c>
      <c r="B40">
        <v>72</v>
      </c>
      <c r="C40">
        <v>72</v>
      </c>
      <c r="D40">
        <f>Table1[[#This Row],[Recount Results
Jim Griggs]]-Table1[[#This Row],[Original Results
Jim Griggs]]</f>
        <v>0</v>
      </c>
      <c r="E40">
        <v>45</v>
      </c>
      <c r="F40">
        <v>45</v>
      </c>
      <c r="G40">
        <f>Table1[[#This Row],[Recount Results
Dustin Lambro]]-Table1[[#This Row],[Original Results 
Dustin Lambro]]</f>
        <v>0</v>
      </c>
      <c r="H40">
        <v>0</v>
      </c>
      <c r="I40">
        <v>0</v>
      </c>
      <c r="J40">
        <f>Table1[[#This Row],[Recount Results
Write-in]]-Table1[[#This Row],[Original Results
Write-in]]</f>
        <v>0</v>
      </c>
      <c r="K40">
        <v>0</v>
      </c>
      <c r="L40">
        <v>0</v>
      </c>
      <c r="M40">
        <f>Table1[[#This Row],[Recount Results
Times Over Voted]]-Table1[[#This Row],[Original Results
Times Over Voted]]</f>
        <v>0</v>
      </c>
      <c r="N40">
        <v>39</v>
      </c>
      <c r="O40">
        <v>39</v>
      </c>
      <c r="P40">
        <f>Table1[[#This Row],[Recount Results
Times Under Voted]]-Table1[[#This Row],[Original Results
Times Under Voted]]</f>
        <v>0</v>
      </c>
      <c r="Q40">
        <v>156</v>
      </c>
      <c r="R40">
        <v>156</v>
      </c>
      <c r="S40">
        <f>Table1[[#This Row],[Recount Results
Times Counted]]-Table1[[#This Row],[Original Results
Times Counted]]</f>
        <v>0</v>
      </c>
    </row>
    <row r="41" spans="1:19" x14ac:dyDescent="0.25">
      <c r="A41" s="7" t="s">
        <v>82</v>
      </c>
      <c r="B41">
        <v>41</v>
      </c>
      <c r="C41">
        <v>41</v>
      </c>
      <c r="D41">
        <f>Table1[[#This Row],[Recount Results
Jim Griggs]]-Table1[[#This Row],[Original Results
Jim Griggs]]</f>
        <v>0</v>
      </c>
      <c r="E41">
        <v>57</v>
      </c>
      <c r="F41">
        <v>57</v>
      </c>
      <c r="G41">
        <f>Table1[[#This Row],[Recount Results
Dustin Lambro]]-Table1[[#This Row],[Original Results 
Dustin Lambro]]</f>
        <v>0</v>
      </c>
      <c r="H41">
        <v>1</v>
      </c>
      <c r="I41">
        <v>1</v>
      </c>
      <c r="J41">
        <f>Table1[[#This Row],[Recount Results
Write-in]]-Table1[[#This Row],[Original Results
Write-in]]</f>
        <v>0</v>
      </c>
      <c r="K41">
        <v>0</v>
      </c>
      <c r="L41">
        <v>0</v>
      </c>
      <c r="M41">
        <f>Table1[[#This Row],[Recount Results
Times Over Voted]]-Table1[[#This Row],[Original Results
Times Over Voted]]</f>
        <v>0</v>
      </c>
      <c r="N41">
        <v>8</v>
      </c>
      <c r="O41">
        <v>8</v>
      </c>
      <c r="P41">
        <f>Table1[[#This Row],[Recount Results
Times Under Voted]]-Table1[[#This Row],[Original Results
Times Under Voted]]</f>
        <v>0</v>
      </c>
      <c r="Q41">
        <v>107</v>
      </c>
      <c r="R41">
        <v>107</v>
      </c>
      <c r="S41">
        <f>Table1[[#This Row],[Recount Results
Times Counted]]-Table1[[#This Row],[Original Results
Times Counted]]</f>
        <v>0</v>
      </c>
    </row>
    <row r="42" spans="1:19" x14ac:dyDescent="0.25">
      <c r="A42" s="7" t="s">
        <v>83</v>
      </c>
      <c r="B42">
        <v>26</v>
      </c>
      <c r="C42">
        <v>26</v>
      </c>
      <c r="D42">
        <f>Table1[[#This Row],[Recount Results
Jim Griggs]]-Table1[[#This Row],[Original Results
Jim Griggs]]</f>
        <v>0</v>
      </c>
      <c r="E42">
        <v>61</v>
      </c>
      <c r="F42">
        <v>61</v>
      </c>
      <c r="G42">
        <f>Table1[[#This Row],[Recount Results
Dustin Lambro]]-Table1[[#This Row],[Original Results 
Dustin Lambro]]</f>
        <v>0</v>
      </c>
      <c r="H42">
        <v>0</v>
      </c>
      <c r="I42">
        <v>0</v>
      </c>
      <c r="J42">
        <f>Table1[[#This Row],[Recount Results
Write-in]]-Table1[[#This Row],[Original Results
Write-in]]</f>
        <v>0</v>
      </c>
      <c r="K42">
        <v>0</v>
      </c>
      <c r="L42">
        <v>0</v>
      </c>
      <c r="M42">
        <f>Table1[[#This Row],[Recount Results
Times Over Voted]]-Table1[[#This Row],[Original Results
Times Over Voted]]</f>
        <v>0</v>
      </c>
      <c r="N42">
        <v>6</v>
      </c>
      <c r="O42">
        <v>6</v>
      </c>
      <c r="P42">
        <f>Table1[[#This Row],[Recount Results
Times Under Voted]]-Table1[[#This Row],[Original Results
Times Under Voted]]</f>
        <v>0</v>
      </c>
      <c r="Q42">
        <v>93</v>
      </c>
      <c r="R42">
        <v>93</v>
      </c>
      <c r="S42">
        <f>Table1[[#This Row],[Recount Results
Times Counted]]-Table1[[#This Row],[Original Results
Times Counted]]</f>
        <v>0</v>
      </c>
    </row>
    <row r="43" spans="1:19" x14ac:dyDescent="0.25">
      <c r="A43" s="7" t="s">
        <v>84</v>
      </c>
      <c r="B43">
        <v>92</v>
      </c>
      <c r="C43">
        <v>92</v>
      </c>
      <c r="D43">
        <f>Table1[[#This Row],[Recount Results
Jim Griggs]]-Table1[[#This Row],[Original Results
Jim Griggs]]</f>
        <v>0</v>
      </c>
      <c r="E43">
        <v>63</v>
      </c>
      <c r="F43">
        <v>63</v>
      </c>
      <c r="G43">
        <f>Table1[[#This Row],[Recount Results
Dustin Lambro]]-Table1[[#This Row],[Original Results 
Dustin Lambro]]</f>
        <v>0</v>
      </c>
      <c r="H43">
        <v>0</v>
      </c>
      <c r="I43">
        <v>0</v>
      </c>
      <c r="J43">
        <f>Table1[[#This Row],[Recount Results
Write-in]]-Table1[[#This Row],[Original Results
Write-in]]</f>
        <v>0</v>
      </c>
      <c r="K43">
        <v>0</v>
      </c>
      <c r="L43">
        <v>0</v>
      </c>
      <c r="M43">
        <f>Table1[[#This Row],[Recount Results
Times Over Voted]]-Table1[[#This Row],[Original Results
Times Over Voted]]</f>
        <v>0</v>
      </c>
      <c r="N43">
        <v>35</v>
      </c>
      <c r="O43">
        <v>35</v>
      </c>
      <c r="P43">
        <f>Table1[[#This Row],[Recount Results
Times Under Voted]]-Table1[[#This Row],[Original Results
Times Under Voted]]</f>
        <v>0</v>
      </c>
      <c r="Q43">
        <v>190</v>
      </c>
      <c r="R43">
        <v>190</v>
      </c>
      <c r="S43">
        <f>Table1[[#This Row],[Recount Results
Times Counted]]-Table1[[#This Row],[Original Results
Times Counted]]</f>
        <v>0</v>
      </c>
    </row>
    <row r="44" spans="1:19" x14ac:dyDescent="0.25">
      <c r="A44" s="7" t="s">
        <v>85</v>
      </c>
      <c r="B44">
        <v>110</v>
      </c>
      <c r="C44">
        <v>110</v>
      </c>
      <c r="D44">
        <f>Table1[[#This Row],[Recount Results
Jim Griggs]]-Table1[[#This Row],[Original Results
Jim Griggs]]</f>
        <v>0</v>
      </c>
      <c r="E44">
        <v>80</v>
      </c>
      <c r="F44">
        <v>80</v>
      </c>
      <c r="G44">
        <f>Table1[[#This Row],[Recount Results
Dustin Lambro]]-Table1[[#This Row],[Original Results 
Dustin Lambro]]</f>
        <v>0</v>
      </c>
      <c r="H44">
        <v>1</v>
      </c>
      <c r="I44">
        <v>1</v>
      </c>
      <c r="J44">
        <f>Table1[[#This Row],[Recount Results
Write-in]]-Table1[[#This Row],[Original Results
Write-in]]</f>
        <v>0</v>
      </c>
      <c r="K44">
        <v>0</v>
      </c>
      <c r="L44">
        <v>0</v>
      </c>
      <c r="M44">
        <f>Table1[[#This Row],[Recount Results
Times Over Voted]]-Table1[[#This Row],[Original Results
Times Over Voted]]</f>
        <v>0</v>
      </c>
      <c r="N44">
        <v>28</v>
      </c>
      <c r="O44">
        <v>28</v>
      </c>
      <c r="P44">
        <f>Table1[[#This Row],[Recount Results
Times Under Voted]]-Table1[[#This Row],[Original Results
Times Under Voted]]</f>
        <v>0</v>
      </c>
      <c r="Q44">
        <v>219</v>
      </c>
      <c r="R44">
        <v>219</v>
      </c>
      <c r="S44">
        <f>Table1[[#This Row],[Recount Results
Times Counted]]-Table1[[#This Row],[Original Results
Times Counted]]</f>
        <v>0</v>
      </c>
    </row>
    <row r="45" spans="1:19" x14ac:dyDescent="0.25">
      <c r="A45" s="7" t="s">
        <v>86</v>
      </c>
      <c r="B45">
        <v>44</v>
      </c>
      <c r="C45">
        <v>44</v>
      </c>
      <c r="D45">
        <f>Table1[[#This Row],[Recount Results
Jim Griggs]]-Table1[[#This Row],[Original Results
Jim Griggs]]</f>
        <v>0</v>
      </c>
      <c r="E45">
        <v>24</v>
      </c>
      <c r="F45">
        <v>24</v>
      </c>
      <c r="G45">
        <f>Table1[[#This Row],[Recount Results
Dustin Lambro]]-Table1[[#This Row],[Original Results 
Dustin Lambro]]</f>
        <v>0</v>
      </c>
      <c r="H45">
        <v>0</v>
      </c>
      <c r="I45">
        <v>0</v>
      </c>
      <c r="J45">
        <f>Table1[[#This Row],[Recount Results
Write-in]]-Table1[[#This Row],[Original Results
Write-in]]</f>
        <v>0</v>
      </c>
      <c r="K45">
        <v>0</v>
      </c>
      <c r="L45">
        <v>0</v>
      </c>
      <c r="M45">
        <f>Table1[[#This Row],[Recount Results
Times Over Voted]]-Table1[[#This Row],[Original Results
Times Over Voted]]</f>
        <v>0</v>
      </c>
      <c r="N45">
        <v>9</v>
      </c>
      <c r="O45">
        <v>9</v>
      </c>
      <c r="P45">
        <f>Table1[[#This Row],[Recount Results
Times Under Voted]]-Table1[[#This Row],[Original Results
Times Under Voted]]</f>
        <v>0</v>
      </c>
      <c r="Q45">
        <v>77</v>
      </c>
      <c r="R45">
        <v>77</v>
      </c>
      <c r="S45">
        <f>Table1[[#This Row],[Recount Results
Times Counted]]-Table1[[#This Row],[Original Results
Times Counted]]</f>
        <v>0</v>
      </c>
    </row>
    <row r="46" spans="1:19" x14ac:dyDescent="0.25">
      <c r="A46" s="7" t="s">
        <v>87</v>
      </c>
      <c r="B46">
        <v>70</v>
      </c>
      <c r="C46">
        <v>70</v>
      </c>
      <c r="D46">
        <f>Table1[[#This Row],[Recount Results
Jim Griggs]]-Table1[[#This Row],[Original Results
Jim Griggs]]</f>
        <v>0</v>
      </c>
      <c r="E46">
        <v>58</v>
      </c>
      <c r="F46">
        <v>58</v>
      </c>
      <c r="G46">
        <f>Table1[[#This Row],[Recount Results
Dustin Lambro]]-Table1[[#This Row],[Original Results 
Dustin Lambro]]</f>
        <v>0</v>
      </c>
      <c r="H46">
        <v>1</v>
      </c>
      <c r="I46">
        <v>1</v>
      </c>
      <c r="J46">
        <f>Table1[[#This Row],[Recount Results
Write-in]]-Table1[[#This Row],[Original Results
Write-in]]</f>
        <v>0</v>
      </c>
      <c r="K46">
        <v>0</v>
      </c>
      <c r="L46">
        <v>0</v>
      </c>
      <c r="M46">
        <f>Table1[[#This Row],[Recount Results
Times Over Voted]]-Table1[[#This Row],[Original Results
Times Over Voted]]</f>
        <v>0</v>
      </c>
      <c r="N46">
        <v>23</v>
      </c>
      <c r="O46">
        <v>23</v>
      </c>
      <c r="P46">
        <f>Table1[[#This Row],[Recount Results
Times Under Voted]]-Table1[[#This Row],[Original Results
Times Under Voted]]</f>
        <v>0</v>
      </c>
      <c r="Q46">
        <v>152</v>
      </c>
      <c r="R46">
        <v>152</v>
      </c>
      <c r="S46">
        <f>Table1[[#This Row],[Recount Results
Times Counted]]-Table1[[#This Row],[Original Results
Times Counted]]</f>
        <v>0</v>
      </c>
    </row>
    <row r="47" spans="1:19" x14ac:dyDescent="0.25">
      <c r="A47" s="7" t="s">
        <v>88</v>
      </c>
      <c r="B47">
        <v>94</v>
      </c>
      <c r="C47">
        <v>94</v>
      </c>
      <c r="D47">
        <f>Table1[[#This Row],[Recount Results
Jim Griggs]]-Table1[[#This Row],[Original Results
Jim Griggs]]</f>
        <v>0</v>
      </c>
      <c r="E47">
        <v>89</v>
      </c>
      <c r="F47">
        <v>89</v>
      </c>
      <c r="G47">
        <f>Table1[[#This Row],[Recount Results
Dustin Lambro]]-Table1[[#This Row],[Original Results 
Dustin Lambro]]</f>
        <v>0</v>
      </c>
      <c r="H47">
        <v>0</v>
      </c>
      <c r="I47">
        <v>0</v>
      </c>
      <c r="J47">
        <f>Table1[[#This Row],[Recount Results
Write-in]]-Table1[[#This Row],[Original Results
Write-in]]</f>
        <v>0</v>
      </c>
      <c r="K47">
        <v>0</v>
      </c>
      <c r="L47">
        <v>0</v>
      </c>
      <c r="M47">
        <f>Table1[[#This Row],[Recount Results
Times Over Voted]]-Table1[[#This Row],[Original Results
Times Over Voted]]</f>
        <v>0</v>
      </c>
      <c r="N47">
        <v>22</v>
      </c>
      <c r="O47">
        <v>22</v>
      </c>
      <c r="P47">
        <f>Table1[[#This Row],[Recount Results
Times Under Voted]]-Table1[[#This Row],[Original Results
Times Under Voted]]</f>
        <v>0</v>
      </c>
      <c r="Q47">
        <v>205</v>
      </c>
      <c r="R47">
        <v>205</v>
      </c>
      <c r="S47">
        <f>Table1[[#This Row],[Recount Results
Times Counted]]-Table1[[#This Row],[Original Results
Times Counted]]</f>
        <v>0</v>
      </c>
    </row>
    <row r="48" spans="1:19" x14ac:dyDescent="0.25">
      <c r="A48" s="7" t="s">
        <v>89</v>
      </c>
      <c r="B48">
        <v>78</v>
      </c>
      <c r="C48">
        <v>78</v>
      </c>
      <c r="D48">
        <f>Table1[[#This Row],[Recount Results
Jim Griggs]]-Table1[[#This Row],[Original Results
Jim Griggs]]</f>
        <v>0</v>
      </c>
      <c r="E48">
        <v>155</v>
      </c>
      <c r="F48">
        <v>155</v>
      </c>
      <c r="G48">
        <f>Table1[[#This Row],[Recount Results
Dustin Lambro]]-Table1[[#This Row],[Original Results 
Dustin Lambro]]</f>
        <v>0</v>
      </c>
      <c r="H48">
        <v>1</v>
      </c>
      <c r="I48">
        <v>1</v>
      </c>
      <c r="J48">
        <f>Table1[[#This Row],[Recount Results
Write-in]]-Table1[[#This Row],[Original Results
Write-in]]</f>
        <v>0</v>
      </c>
      <c r="K48">
        <v>0</v>
      </c>
      <c r="L48">
        <v>0</v>
      </c>
      <c r="M48">
        <f>Table1[[#This Row],[Recount Results
Times Over Voted]]-Table1[[#This Row],[Original Results
Times Over Voted]]</f>
        <v>0</v>
      </c>
      <c r="N48">
        <v>47</v>
      </c>
      <c r="O48">
        <v>47</v>
      </c>
      <c r="P48">
        <f>Table1[[#This Row],[Recount Results
Times Under Voted]]-Table1[[#This Row],[Original Results
Times Under Voted]]</f>
        <v>0</v>
      </c>
      <c r="Q48">
        <v>281</v>
      </c>
      <c r="R48">
        <v>281</v>
      </c>
      <c r="S48">
        <f>Table1[[#This Row],[Recount Results
Times Counted]]-Table1[[#This Row],[Original Results
Times Counted]]</f>
        <v>0</v>
      </c>
    </row>
    <row r="49" spans="1:19" x14ac:dyDescent="0.25">
      <c r="A49" s="7" t="s">
        <v>90</v>
      </c>
      <c r="B49">
        <v>88</v>
      </c>
      <c r="C49">
        <v>88</v>
      </c>
      <c r="D49">
        <f>Table1[[#This Row],[Recount Results
Jim Griggs]]-Table1[[#This Row],[Original Results
Jim Griggs]]</f>
        <v>0</v>
      </c>
      <c r="E49">
        <v>95</v>
      </c>
      <c r="F49">
        <v>95</v>
      </c>
      <c r="G49">
        <f>Table1[[#This Row],[Recount Results
Dustin Lambro]]-Table1[[#This Row],[Original Results 
Dustin Lambro]]</f>
        <v>0</v>
      </c>
      <c r="H49">
        <v>2</v>
      </c>
      <c r="I49">
        <v>2</v>
      </c>
      <c r="J49">
        <f>Table1[[#This Row],[Recount Results
Write-in]]-Table1[[#This Row],[Original Results
Write-in]]</f>
        <v>0</v>
      </c>
      <c r="K49">
        <v>0</v>
      </c>
      <c r="L49">
        <v>0</v>
      </c>
      <c r="M49">
        <f>Table1[[#This Row],[Recount Results
Times Over Voted]]-Table1[[#This Row],[Original Results
Times Over Voted]]</f>
        <v>0</v>
      </c>
      <c r="N49">
        <v>22</v>
      </c>
      <c r="O49">
        <v>22</v>
      </c>
      <c r="P49">
        <f>Table1[[#This Row],[Recount Results
Times Under Voted]]-Table1[[#This Row],[Original Results
Times Under Voted]]</f>
        <v>0</v>
      </c>
      <c r="Q49">
        <v>207</v>
      </c>
      <c r="R49">
        <v>207</v>
      </c>
      <c r="S49">
        <f>Table1[[#This Row],[Recount Results
Times Counted]]-Table1[[#This Row],[Original Results
Times Counted]]</f>
        <v>0</v>
      </c>
    </row>
    <row r="50" spans="1:19" x14ac:dyDescent="0.25">
      <c r="A50" s="7" t="s">
        <v>91</v>
      </c>
      <c r="B50">
        <v>74</v>
      </c>
      <c r="C50">
        <v>74</v>
      </c>
      <c r="D50">
        <f>Table1[[#This Row],[Recount Results
Jim Griggs]]-Table1[[#This Row],[Original Results
Jim Griggs]]</f>
        <v>0</v>
      </c>
      <c r="E50">
        <v>54</v>
      </c>
      <c r="F50">
        <v>54</v>
      </c>
      <c r="G50">
        <f>Table1[[#This Row],[Recount Results
Dustin Lambro]]-Table1[[#This Row],[Original Results 
Dustin Lambro]]</f>
        <v>0</v>
      </c>
      <c r="H50">
        <v>0</v>
      </c>
      <c r="I50">
        <v>0</v>
      </c>
      <c r="J50">
        <f>Table1[[#This Row],[Recount Results
Write-in]]-Table1[[#This Row],[Original Results
Write-in]]</f>
        <v>0</v>
      </c>
      <c r="K50">
        <v>0</v>
      </c>
      <c r="L50">
        <v>0</v>
      </c>
      <c r="M50">
        <f>Table1[[#This Row],[Recount Results
Times Over Voted]]-Table1[[#This Row],[Original Results
Times Over Voted]]</f>
        <v>0</v>
      </c>
      <c r="N50">
        <v>22</v>
      </c>
      <c r="O50">
        <v>22</v>
      </c>
      <c r="P50">
        <f>Table1[[#This Row],[Recount Results
Times Under Voted]]-Table1[[#This Row],[Original Results
Times Under Voted]]</f>
        <v>0</v>
      </c>
      <c r="Q50">
        <v>150</v>
      </c>
      <c r="R50">
        <v>150</v>
      </c>
      <c r="S50">
        <f>Table1[[#This Row],[Recount Results
Times Counted]]-Table1[[#This Row],[Original Results
Times Counted]]</f>
        <v>0</v>
      </c>
    </row>
    <row r="51" spans="1:19" x14ac:dyDescent="0.25">
      <c r="A51" s="7" t="s">
        <v>92</v>
      </c>
      <c r="B51">
        <v>43</v>
      </c>
      <c r="C51">
        <v>43</v>
      </c>
      <c r="D51">
        <f>Table1[[#This Row],[Recount Results
Jim Griggs]]-Table1[[#This Row],[Original Results
Jim Griggs]]</f>
        <v>0</v>
      </c>
      <c r="E51">
        <v>32</v>
      </c>
      <c r="F51">
        <v>32</v>
      </c>
      <c r="G51">
        <f>Table1[[#This Row],[Recount Results
Dustin Lambro]]-Table1[[#This Row],[Original Results 
Dustin Lambro]]</f>
        <v>0</v>
      </c>
      <c r="H51">
        <v>0</v>
      </c>
      <c r="I51">
        <v>0</v>
      </c>
      <c r="J51">
        <f>Table1[[#This Row],[Recount Results
Write-in]]-Table1[[#This Row],[Original Results
Write-in]]</f>
        <v>0</v>
      </c>
      <c r="K51">
        <v>0</v>
      </c>
      <c r="L51">
        <v>0</v>
      </c>
      <c r="M51">
        <f>Table1[[#This Row],[Recount Results
Times Over Voted]]-Table1[[#This Row],[Original Results
Times Over Voted]]</f>
        <v>0</v>
      </c>
      <c r="N51">
        <v>16</v>
      </c>
      <c r="O51">
        <v>16</v>
      </c>
      <c r="P51">
        <f>Table1[[#This Row],[Recount Results
Times Under Voted]]-Table1[[#This Row],[Original Results
Times Under Voted]]</f>
        <v>0</v>
      </c>
      <c r="Q51">
        <v>91</v>
      </c>
      <c r="R51">
        <v>91</v>
      </c>
      <c r="S51">
        <f>Table1[[#This Row],[Recount Results
Times Counted]]-Table1[[#This Row],[Original Results
Times Counted]]</f>
        <v>0</v>
      </c>
    </row>
    <row r="52" spans="1:19" x14ac:dyDescent="0.25">
      <c r="A52" s="7" t="s">
        <v>93</v>
      </c>
      <c r="B52">
        <v>84</v>
      </c>
      <c r="C52">
        <v>84</v>
      </c>
      <c r="D52">
        <f>Table1[[#This Row],[Recount Results
Jim Griggs]]-Table1[[#This Row],[Original Results
Jim Griggs]]</f>
        <v>0</v>
      </c>
      <c r="E52">
        <v>68</v>
      </c>
      <c r="F52">
        <v>68</v>
      </c>
      <c r="G52">
        <f>Table1[[#This Row],[Recount Results
Dustin Lambro]]-Table1[[#This Row],[Original Results 
Dustin Lambro]]</f>
        <v>0</v>
      </c>
      <c r="H52">
        <v>0</v>
      </c>
      <c r="I52">
        <v>0</v>
      </c>
      <c r="J52">
        <f>Table1[[#This Row],[Recount Results
Write-in]]-Table1[[#This Row],[Original Results
Write-in]]</f>
        <v>0</v>
      </c>
      <c r="K52">
        <v>0</v>
      </c>
      <c r="L52">
        <v>0</v>
      </c>
      <c r="M52">
        <f>Table1[[#This Row],[Recount Results
Times Over Voted]]-Table1[[#This Row],[Original Results
Times Over Voted]]</f>
        <v>0</v>
      </c>
      <c r="N52">
        <v>25</v>
      </c>
      <c r="O52">
        <v>25</v>
      </c>
      <c r="P52">
        <f>Table1[[#This Row],[Recount Results
Times Under Voted]]-Table1[[#This Row],[Original Results
Times Under Voted]]</f>
        <v>0</v>
      </c>
      <c r="Q52">
        <v>177</v>
      </c>
      <c r="R52">
        <v>177</v>
      </c>
      <c r="S52">
        <f>Table1[[#This Row],[Recount Results
Times Counted]]-Table1[[#This Row],[Original Results
Times Counted]]</f>
        <v>0</v>
      </c>
    </row>
    <row r="53" spans="1:19" x14ac:dyDescent="0.25">
      <c r="A53" s="7" t="s">
        <v>94</v>
      </c>
      <c r="B53">
        <v>133</v>
      </c>
      <c r="C53">
        <v>133</v>
      </c>
      <c r="D53">
        <f>Table1[[#This Row],[Recount Results
Jim Griggs]]-Table1[[#This Row],[Original Results
Jim Griggs]]</f>
        <v>0</v>
      </c>
      <c r="E53">
        <v>89</v>
      </c>
      <c r="F53">
        <v>89</v>
      </c>
      <c r="G53">
        <f>Table1[[#This Row],[Recount Results
Dustin Lambro]]-Table1[[#This Row],[Original Results 
Dustin Lambro]]</f>
        <v>0</v>
      </c>
      <c r="H53">
        <v>0</v>
      </c>
      <c r="I53">
        <v>0</v>
      </c>
      <c r="J53">
        <f>Table1[[#This Row],[Recount Results
Write-in]]-Table1[[#This Row],[Original Results
Write-in]]</f>
        <v>0</v>
      </c>
      <c r="K53">
        <v>0</v>
      </c>
      <c r="L53">
        <v>0</v>
      </c>
      <c r="M53">
        <f>Table1[[#This Row],[Recount Results
Times Over Voted]]-Table1[[#This Row],[Original Results
Times Over Voted]]</f>
        <v>0</v>
      </c>
      <c r="N53">
        <v>35</v>
      </c>
      <c r="O53">
        <v>35</v>
      </c>
      <c r="P53">
        <f>Table1[[#This Row],[Recount Results
Times Under Voted]]-Table1[[#This Row],[Original Results
Times Under Voted]]</f>
        <v>0</v>
      </c>
      <c r="Q53">
        <v>257</v>
      </c>
      <c r="R53">
        <v>257</v>
      </c>
      <c r="S53">
        <f>Table1[[#This Row],[Recount Results
Times Counted]]-Table1[[#This Row],[Original Results
Times Counted]]</f>
        <v>0</v>
      </c>
    </row>
    <row r="54" spans="1:19" x14ac:dyDescent="0.25">
      <c r="A54" s="7" t="s">
        <v>95</v>
      </c>
      <c r="B54">
        <v>65</v>
      </c>
      <c r="C54">
        <v>65</v>
      </c>
      <c r="D54">
        <f>Table1[[#This Row],[Recount Results
Jim Griggs]]-Table1[[#This Row],[Original Results
Jim Griggs]]</f>
        <v>0</v>
      </c>
      <c r="E54">
        <v>72</v>
      </c>
      <c r="F54">
        <v>72</v>
      </c>
      <c r="G54">
        <f>Table1[[#This Row],[Recount Results
Dustin Lambro]]-Table1[[#This Row],[Original Results 
Dustin Lambro]]</f>
        <v>0</v>
      </c>
      <c r="H54">
        <v>2</v>
      </c>
      <c r="I54">
        <v>2</v>
      </c>
      <c r="J54">
        <f>Table1[[#This Row],[Recount Results
Write-in]]-Table1[[#This Row],[Original Results
Write-in]]</f>
        <v>0</v>
      </c>
      <c r="K54">
        <v>0</v>
      </c>
      <c r="L54">
        <v>0</v>
      </c>
      <c r="M54">
        <f>Table1[[#This Row],[Recount Results
Times Over Voted]]-Table1[[#This Row],[Original Results
Times Over Voted]]</f>
        <v>0</v>
      </c>
      <c r="N54">
        <v>13</v>
      </c>
      <c r="O54">
        <v>13</v>
      </c>
      <c r="P54">
        <f>Table1[[#This Row],[Recount Results
Times Under Voted]]-Table1[[#This Row],[Original Results
Times Under Voted]]</f>
        <v>0</v>
      </c>
      <c r="Q54">
        <v>152</v>
      </c>
      <c r="R54">
        <v>152</v>
      </c>
      <c r="S54">
        <f>Table1[[#This Row],[Recount Results
Times Counted]]-Table1[[#This Row],[Original Results
Times Counted]]</f>
        <v>0</v>
      </c>
    </row>
    <row r="55" spans="1:19" x14ac:dyDescent="0.25">
      <c r="A55" s="7" t="s">
        <v>96</v>
      </c>
      <c r="B55">
        <v>113</v>
      </c>
      <c r="C55">
        <v>113</v>
      </c>
      <c r="D55">
        <f>Table1[[#This Row],[Recount Results
Jim Griggs]]-Table1[[#This Row],[Original Results
Jim Griggs]]</f>
        <v>0</v>
      </c>
      <c r="E55">
        <v>93</v>
      </c>
      <c r="F55">
        <v>93</v>
      </c>
      <c r="G55">
        <f>Table1[[#This Row],[Recount Results
Dustin Lambro]]-Table1[[#This Row],[Original Results 
Dustin Lambro]]</f>
        <v>0</v>
      </c>
      <c r="H55">
        <v>0</v>
      </c>
      <c r="I55">
        <v>0</v>
      </c>
      <c r="J55">
        <f>Table1[[#This Row],[Recount Results
Write-in]]-Table1[[#This Row],[Original Results
Write-in]]</f>
        <v>0</v>
      </c>
      <c r="K55">
        <v>0</v>
      </c>
      <c r="L55">
        <v>0</v>
      </c>
      <c r="M55">
        <f>Table1[[#This Row],[Recount Results
Times Over Voted]]-Table1[[#This Row],[Original Results
Times Over Voted]]</f>
        <v>0</v>
      </c>
      <c r="N55">
        <v>31</v>
      </c>
      <c r="O55">
        <v>31</v>
      </c>
      <c r="P55">
        <f>Table1[[#This Row],[Recount Results
Times Under Voted]]-Table1[[#This Row],[Original Results
Times Under Voted]]</f>
        <v>0</v>
      </c>
      <c r="Q55">
        <v>237</v>
      </c>
      <c r="R55">
        <v>237</v>
      </c>
      <c r="S55">
        <f>Table1[[#This Row],[Recount Results
Times Counted]]-Table1[[#This Row],[Original Results
Times Counted]]</f>
        <v>0</v>
      </c>
    </row>
    <row r="56" spans="1:19" x14ac:dyDescent="0.25">
      <c r="A56" s="7" t="s">
        <v>97</v>
      </c>
      <c r="B56">
        <v>75</v>
      </c>
      <c r="C56">
        <v>75</v>
      </c>
      <c r="D56">
        <f>Table1[[#This Row],[Recount Results
Jim Griggs]]-Table1[[#This Row],[Original Results
Jim Griggs]]</f>
        <v>0</v>
      </c>
      <c r="E56">
        <v>49</v>
      </c>
      <c r="F56">
        <v>49</v>
      </c>
      <c r="G56">
        <f>Table1[[#This Row],[Recount Results
Dustin Lambro]]-Table1[[#This Row],[Original Results 
Dustin Lambro]]</f>
        <v>0</v>
      </c>
      <c r="H56">
        <v>2</v>
      </c>
      <c r="I56">
        <v>2</v>
      </c>
      <c r="J56">
        <f>Table1[[#This Row],[Recount Results
Write-in]]-Table1[[#This Row],[Original Results
Write-in]]</f>
        <v>0</v>
      </c>
      <c r="K56">
        <v>0</v>
      </c>
      <c r="L56">
        <v>0</v>
      </c>
      <c r="M56">
        <f>Table1[[#This Row],[Recount Results
Times Over Voted]]-Table1[[#This Row],[Original Results
Times Over Voted]]</f>
        <v>0</v>
      </c>
      <c r="N56">
        <v>15</v>
      </c>
      <c r="O56">
        <v>15</v>
      </c>
      <c r="P56">
        <f>Table1[[#This Row],[Recount Results
Times Under Voted]]-Table1[[#This Row],[Original Results
Times Under Voted]]</f>
        <v>0</v>
      </c>
      <c r="Q56">
        <v>141</v>
      </c>
      <c r="R56">
        <v>141</v>
      </c>
      <c r="S56">
        <f>Table1[[#This Row],[Recount Results
Times Counted]]-Table1[[#This Row],[Original Results
Times Counted]]</f>
        <v>0</v>
      </c>
    </row>
    <row r="57" spans="1:19" x14ac:dyDescent="0.25">
      <c r="A57" s="7" t="s">
        <v>98</v>
      </c>
      <c r="B57">
        <v>89</v>
      </c>
      <c r="C57">
        <v>89</v>
      </c>
      <c r="D57">
        <f>Table1[[#This Row],[Recount Results
Jim Griggs]]-Table1[[#This Row],[Original Results
Jim Griggs]]</f>
        <v>0</v>
      </c>
      <c r="E57">
        <v>93</v>
      </c>
      <c r="F57">
        <v>93</v>
      </c>
      <c r="G57">
        <f>Table1[[#This Row],[Recount Results
Dustin Lambro]]-Table1[[#This Row],[Original Results 
Dustin Lambro]]</f>
        <v>0</v>
      </c>
      <c r="H57">
        <v>4</v>
      </c>
      <c r="I57">
        <v>4</v>
      </c>
      <c r="J57">
        <f>Table1[[#This Row],[Recount Results
Write-in]]-Table1[[#This Row],[Original Results
Write-in]]</f>
        <v>0</v>
      </c>
      <c r="K57">
        <v>0</v>
      </c>
      <c r="L57">
        <v>0</v>
      </c>
      <c r="M57">
        <f>Table1[[#This Row],[Recount Results
Times Over Voted]]-Table1[[#This Row],[Original Results
Times Over Voted]]</f>
        <v>0</v>
      </c>
      <c r="N57">
        <v>24</v>
      </c>
      <c r="O57">
        <v>24</v>
      </c>
      <c r="P57">
        <f>Table1[[#This Row],[Recount Results
Times Under Voted]]-Table1[[#This Row],[Original Results
Times Under Voted]]</f>
        <v>0</v>
      </c>
      <c r="Q57">
        <v>210</v>
      </c>
      <c r="R57">
        <v>210</v>
      </c>
      <c r="S57">
        <f>Table1[[#This Row],[Recount Results
Times Counted]]-Table1[[#This Row],[Original Results
Times Counted]]</f>
        <v>0</v>
      </c>
    </row>
    <row r="58" spans="1:19" x14ac:dyDescent="0.25">
      <c r="A58" s="7" t="s">
        <v>99</v>
      </c>
      <c r="B58">
        <v>86</v>
      </c>
      <c r="C58">
        <v>86</v>
      </c>
      <c r="D58">
        <f>Table1[[#This Row],[Recount Results
Jim Griggs]]-Table1[[#This Row],[Original Results
Jim Griggs]]</f>
        <v>0</v>
      </c>
      <c r="E58">
        <v>71</v>
      </c>
      <c r="F58">
        <v>71</v>
      </c>
      <c r="G58">
        <f>Table1[[#This Row],[Recount Results
Dustin Lambro]]-Table1[[#This Row],[Original Results 
Dustin Lambro]]</f>
        <v>0</v>
      </c>
      <c r="H58">
        <v>0</v>
      </c>
      <c r="I58">
        <v>0</v>
      </c>
      <c r="J58">
        <f>Table1[[#This Row],[Recount Results
Write-in]]-Table1[[#This Row],[Original Results
Write-in]]</f>
        <v>0</v>
      </c>
      <c r="K58">
        <v>0</v>
      </c>
      <c r="L58">
        <v>0</v>
      </c>
      <c r="M58">
        <f>Table1[[#This Row],[Recount Results
Times Over Voted]]-Table1[[#This Row],[Original Results
Times Over Voted]]</f>
        <v>0</v>
      </c>
      <c r="N58">
        <v>26</v>
      </c>
      <c r="O58">
        <v>26</v>
      </c>
      <c r="P58">
        <f>Table1[[#This Row],[Recount Results
Times Under Voted]]-Table1[[#This Row],[Original Results
Times Under Voted]]</f>
        <v>0</v>
      </c>
      <c r="Q58">
        <v>183</v>
      </c>
      <c r="R58">
        <v>183</v>
      </c>
      <c r="S58">
        <f>Table1[[#This Row],[Recount Results
Times Counted]]-Table1[[#This Row],[Original Results
Times Counted]]</f>
        <v>0</v>
      </c>
    </row>
    <row r="59" spans="1:19" x14ac:dyDescent="0.25">
      <c r="A59" s="7" t="s">
        <v>100</v>
      </c>
      <c r="B59">
        <v>84</v>
      </c>
      <c r="C59">
        <v>84</v>
      </c>
      <c r="D59">
        <f>Table1[[#This Row],[Recount Results
Jim Griggs]]-Table1[[#This Row],[Original Results
Jim Griggs]]</f>
        <v>0</v>
      </c>
      <c r="E59">
        <v>79</v>
      </c>
      <c r="F59">
        <v>79</v>
      </c>
      <c r="G59">
        <f>Table1[[#This Row],[Recount Results
Dustin Lambro]]-Table1[[#This Row],[Original Results 
Dustin Lambro]]</f>
        <v>0</v>
      </c>
      <c r="H59">
        <v>0</v>
      </c>
      <c r="I59">
        <v>0</v>
      </c>
      <c r="J59">
        <f>Table1[[#This Row],[Recount Results
Write-in]]-Table1[[#This Row],[Original Results
Write-in]]</f>
        <v>0</v>
      </c>
      <c r="K59">
        <v>0</v>
      </c>
      <c r="L59">
        <v>0</v>
      </c>
      <c r="M59">
        <f>Table1[[#This Row],[Recount Results
Times Over Voted]]-Table1[[#This Row],[Original Results
Times Over Voted]]</f>
        <v>0</v>
      </c>
      <c r="N59">
        <v>33</v>
      </c>
      <c r="O59">
        <v>33</v>
      </c>
      <c r="P59">
        <f>Table1[[#This Row],[Recount Results
Times Under Voted]]-Table1[[#This Row],[Original Results
Times Under Voted]]</f>
        <v>0</v>
      </c>
      <c r="Q59">
        <v>196</v>
      </c>
      <c r="R59">
        <v>196</v>
      </c>
      <c r="S59">
        <f>Table1[[#This Row],[Recount Results
Times Counted]]-Table1[[#This Row],[Original Results
Times Counted]]</f>
        <v>0</v>
      </c>
    </row>
    <row r="60" spans="1:19" x14ac:dyDescent="0.25">
      <c r="A60" s="7" t="s">
        <v>101</v>
      </c>
      <c r="B60">
        <v>78</v>
      </c>
      <c r="C60">
        <v>78</v>
      </c>
      <c r="D60">
        <f>Table1[[#This Row],[Recount Results
Jim Griggs]]-Table1[[#This Row],[Original Results
Jim Griggs]]</f>
        <v>0</v>
      </c>
      <c r="E60">
        <v>75</v>
      </c>
      <c r="F60">
        <v>75</v>
      </c>
      <c r="G60">
        <f>Table1[[#This Row],[Recount Results
Dustin Lambro]]-Table1[[#This Row],[Original Results 
Dustin Lambro]]</f>
        <v>0</v>
      </c>
      <c r="H60">
        <v>0</v>
      </c>
      <c r="I60">
        <v>0</v>
      </c>
      <c r="J60">
        <f>Table1[[#This Row],[Recount Results
Write-in]]-Table1[[#This Row],[Original Results
Write-in]]</f>
        <v>0</v>
      </c>
      <c r="K60">
        <v>0</v>
      </c>
      <c r="L60">
        <v>0</v>
      </c>
      <c r="M60">
        <f>Table1[[#This Row],[Recount Results
Times Over Voted]]-Table1[[#This Row],[Original Results
Times Over Voted]]</f>
        <v>0</v>
      </c>
      <c r="N60">
        <v>21</v>
      </c>
      <c r="O60">
        <v>21</v>
      </c>
      <c r="P60">
        <f>Table1[[#This Row],[Recount Results
Times Under Voted]]-Table1[[#This Row],[Original Results
Times Under Voted]]</f>
        <v>0</v>
      </c>
      <c r="Q60">
        <v>174</v>
      </c>
      <c r="R60">
        <v>174</v>
      </c>
      <c r="S60">
        <f>Table1[[#This Row],[Recount Results
Times Counted]]-Table1[[#This Row],[Original Results
Times Counted]]</f>
        <v>0</v>
      </c>
    </row>
    <row r="61" spans="1:19" x14ac:dyDescent="0.25">
      <c r="A61" s="7" t="s">
        <v>102</v>
      </c>
      <c r="B61">
        <v>70</v>
      </c>
      <c r="C61">
        <v>70</v>
      </c>
      <c r="D61">
        <f>Table1[[#This Row],[Recount Results
Jim Griggs]]-Table1[[#This Row],[Original Results
Jim Griggs]]</f>
        <v>0</v>
      </c>
      <c r="E61">
        <v>62</v>
      </c>
      <c r="F61">
        <v>62</v>
      </c>
      <c r="G61">
        <f>Table1[[#This Row],[Recount Results
Dustin Lambro]]-Table1[[#This Row],[Original Results 
Dustin Lambro]]</f>
        <v>0</v>
      </c>
      <c r="H61">
        <v>0</v>
      </c>
      <c r="I61">
        <v>0</v>
      </c>
      <c r="J61">
        <f>Table1[[#This Row],[Recount Results
Write-in]]-Table1[[#This Row],[Original Results
Write-in]]</f>
        <v>0</v>
      </c>
      <c r="K61">
        <v>0</v>
      </c>
      <c r="L61">
        <v>0</v>
      </c>
      <c r="M61">
        <f>Table1[[#This Row],[Recount Results
Times Over Voted]]-Table1[[#This Row],[Original Results
Times Over Voted]]</f>
        <v>0</v>
      </c>
      <c r="N61">
        <v>21</v>
      </c>
      <c r="O61">
        <v>21</v>
      </c>
      <c r="P61">
        <f>Table1[[#This Row],[Recount Results
Times Under Voted]]-Table1[[#This Row],[Original Results
Times Under Voted]]</f>
        <v>0</v>
      </c>
      <c r="Q61">
        <v>153</v>
      </c>
      <c r="R61">
        <v>153</v>
      </c>
      <c r="S61">
        <f>Table1[[#This Row],[Recount Results
Times Counted]]-Table1[[#This Row],[Original Results
Times Counted]]</f>
        <v>0</v>
      </c>
    </row>
    <row r="62" spans="1:19" x14ac:dyDescent="0.25">
      <c r="A62" s="7" t="s">
        <v>103</v>
      </c>
      <c r="B62">
        <v>47</v>
      </c>
      <c r="C62">
        <v>47</v>
      </c>
      <c r="D62">
        <f>Table1[[#This Row],[Recount Results
Jim Griggs]]-Table1[[#This Row],[Original Results
Jim Griggs]]</f>
        <v>0</v>
      </c>
      <c r="E62">
        <v>39</v>
      </c>
      <c r="F62">
        <v>39</v>
      </c>
      <c r="G62">
        <f>Table1[[#This Row],[Recount Results
Dustin Lambro]]-Table1[[#This Row],[Original Results 
Dustin Lambro]]</f>
        <v>0</v>
      </c>
      <c r="H62">
        <v>0</v>
      </c>
      <c r="I62">
        <v>0</v>
      </c>
      <c r="J62">
        <f>Table1[[#This Row],[Recount Results
Write-in]]-Table1[[#This Row],[Original Results
Write-in]]</f>
        <v>0</v>
      </c>
      <c r="K62">
        <v>0</v>
      </c>
      <c r="L62">
        <v>0</v>
      </c>
      <c r="M62">
        <f>Table1[[#This Row],[Recount Results
Times Over Voted]]-Table1[[#This Row],[Original Results
Times Over Voted]]</f>
        <v>0</v>
      </c>
      <c r="N62">
        <v>15</v>
      </c>
      <c r="O62">
        <v>15</v>
      </c>
      <c r="P62">
        <f>Table1[[#This Row],[Recount Results
Times Under Voted]]-Table1[[#This Row],[Original Results
Times Under Voted]]</f>
        <v>0</v>
      </c>
      <c r="Q62">
        <v>101</v>
      </c>
      <c r="R62">
        <v>101</v>
      </c>
      <c r="S62">
        <f>Table1[[#This Row],[Recount Results
Times Counted]]-Table1[[#This Row],[Original Results
Times Counted]]</f>
        <v>0</v>
      </c>
    </row>
    <row r="63" spans="1:19" x14ac:dyDescent="0.25">
      <c r="A63" s="7" t="s">
        <v>104</v>
      </c>
      <c r="B63">
        <v>63</v>
      </c>
      <c r="C63">
        <v>63</v>
      </c>
      <c r="D63">
        <f>Table1[[#This Row],[Recount Results
Jim Griggs]]-Table1[[#This Row],[Original Results
Jim Griggs]]</f>
        <v>0</v>
      </c>
      <c r="E63">
        <v>44</v>
      </c>
      <c r="F63">
        <v>44</v>
      </c>
      <c r="G63">
        <f>Table1[[#This Row],[Recount Results
Dustin Lambro]]-Table1[[#This Row],[Original Results 
Dustin Lambro]]</f>
        <v>0</v>
      </c>
      <c r="H63">
        <v>0</v>
      </c>
      <c r="I63">
        <v>0</v>
      </c>
      <c r="J63">
        <f>Table1[[#This Row],[Recount Results
Write-in]]-Table1[[#This Row],[Original Results
Write-in]]</f>
        <v>0</v>
      </c>
      <c r="K63">
        <v>0</v>
      </c>
      <c r="L63">
        <v>0</v>
      </c>
      <c r="M63">
        <f>Table1[[#This Row],[Recount Results
Times Over Voted]]-Table1[[#This Row],[Original Results
Times Over Voted]]</f>
        <v>0</v>
      </c>
      <c r="N63">
        <v>14</v>
      </c>
      <c r="O63">
        <v>14</v>
      </c>
      <c r="P63">
        <f>Table1[[#This Row],[Recount Results
Times Under Voted]]-Table1[[#This Row],[Original Results
Times Under Voted]]</f>
        <v>0</v>
      </c>
      <c r="Q63">
        <v>121</v>
      </c>
      <c r="R63">
        <v>121</v>
      </c>
      <c r="S63">
        <f>Table1[[#This Row],[Recount Results
Times Counted]]-Table1[[#This Row],[Original Results
Times Counted]]</f>
        <v>0</v>
      </c>
    </row>
    <row r="64" spans="1:19" x14ac:dyDescent="0.25">
      <c r="A64" s="7" t="s">
        <v>105</v>
      </c>
      <c r="B64">
        <v>97</v>
      </c>
      <c r="C64">
        <v>97</v>
      </c>
      <c r="D64">
        <f>Table1[[#This Row],[Recount Results
Jim Griggs]]-Table1[[#This Row],[Original Results
Jim Griggs]]</f>
        <v>0</v>
      </c>
      <c r="E64">
        <v>62</v>
      </c>
      <c r="F64">
        <v>62</v>
      </c>
      <c r="G64">
        <f>Table1[[#This Row],[Recount Results
Dustin Lambro]]-Table1[[#This Row],[Original Results 
Dustin Lambro]]</f>
        <v>0</v>
      </c>
      <c r="H64">
        <v>0</v>
      </c>
      <c r="I64">
        <v>0</v>
      </c>
      <c r="J64">
        <f>Table1[[#This Row],[Recount Results
Write-in]]-Table1[[#This Row],[Original Results
Write-in]]</f>
        <v>0</v>
      </c>
      <c r="K64">
        <v>0</v>
      </c>
      <c r="L64">
        <v>0</v>
      </c>
      <c r="M64">
        <f>Table1[[#This Row],[Recount Results
Times Over Voted]]-Table1[[#This Row],[Original Results
Times Over Voted]]</f>
        <v>0</v>
      </c>
      <c r="N64">
        <v>24</v>
      </c>
      <c r="O64">
        <v>24</v>
      </c>
      <c r="P64">
        <f>Table1[[#This Row],[Recount Results
Times Under Voted]]-Table1[[#This Row],[Original Results
Times Under Voted]]</f>
        <v>0</v>
      </c>
      <c r="Q64">
        <v>183</v>
      </c>
      <c r="R64">
        <v>183</v>
      </c>
      <c r="S64">
        <f>Table1[[#This Row],[Recount Results
Times Counted]]-Table1[[#This Row],[Original Results
Times Counted]]</f>
        <v>0</v>
      </c>
    </row>
    <row r="65" spans="1:19" x14ac:dyDescent="0.25">
      <c r="A65" s="7" t="s">
        <v>106</v>
      </c>
      <c r="B65">
        <v>75</v>
      </c>
      <c r="C65">
        <v>75</v>
      </c>
      <c r="D65">
        <f>Table1[[#This Row],[Recount Results
Jim Griggs]]-Table1[[#This Row],[Original Results
Jim Griggs]]</f>
        <v>0</v>
      </c>
      <c r="E65">
        <v>37</v>
      </c>
      <c r="F65">
        <v>37</v>
      </c>
      <c r="G65">
        <f>Table1[[#This Row],[Recount Results
Dustin Lambro]]-Table1[[#This Row],[Original Results 
Dustin Lambro]]</f>
        <v>0</v>
      </c>
      <c r="H65">
        <v>0</v>
      </c>
      <c r="I65">
        <v>0</v>
      </c>
      <c r="J65">
        <f>Table1[[#This Row],[Recount Results
Write-in]]-Table1[[#This Row],[Original Results
Write-in]]</f>
        <v>0</v>
      </c>
      <c r="K65">
        <v>0</v>
      </c>
      <c r="L65">
        <v>0</v>
      </c>
      <c r="M65">
        <f>Table1[[#This Row],[Recount Results
Times Over Voted]]-Table1[[#This Row],[Original Results
Times Over Voted]]</f>
        <v>0</v>
      </c>
      <c r="N65">
        <v>13</v>
      </c>
      <c r="O65">
        <v>13</v>
      </c>
      <c r="P65">
        <f>Table1[[#This Row],[Recount Results
Times Under Voted]]-Table1[[#This Row],[Original Results
Times Under Voted]]</f>
        <v>0</v>
      </c>
      <c r="Q65">
        <v>125</v>
      </c>
      <c r="R65">
        <v>125</v>
      </c>
      <c r="S65">
        <f>Table1[[#This Row],[Recount Results
Times Counted]]-Table1[[#This Row],[Original Results
Times Counted]]</f>
        <v>0</v>
      </c>
    </row>
    <row r="66" spans="1:19" x14ac:dyDescent="0.25">
      <c r="A66" s="7" t="s">
        <v>107</v>
      </c>
      <c r="B66">
        <v>50</v>
      </c>
      <c r="C66">
        <v>50</v>
      </c>
      <c r="D66">
        <f>Table1[[#This Row],[Recount Results
Jim Griggs]]-Table1[[#This Row],[Original Results
Jim Griggs]]</f>
        <v>0</v>
      </c>
      <c r="E66">
        <v>51</v>
      </c>
      <c r="F66">
        <v>51</v>
      </c>
      <c r="G66">
        <f>Table1[[#This Row],[Recount Results
Dustin Lambro]]-Table1[[#This Row],[Original Results 
Dustin Lambro]]</f>
        <v>0</v>
      </c>
      <c r="H66">
        <v>4</v>
      </c>
      <c r="I66">
        <v>4</v>
      </c>
      <c r="J66">
        <f>Table1[[#This Row],[Recount Results
Write-in]]-Table1[[#This Row],[Original Results
Write-in]]</f>
        <v>0</v>
      </c>
      <c r="K66">
        <v>0</v>
      </c>
      <c r="L66">
        <v>0</v>
      </c>
      <c r="M66">
        <f>Table1[[#This Row],[Recount Results
Times Over Voted]]-Table1[[#This Row],[Original Results
Times Over Voted]]</f>
        <v>0</v>
      </c>
      <c r="N66">
        <v>16</v>
      </c>
      <c r="O66">
        <v>16</v>
      </c>
      <c r="P66">
        <f>Table1[[#This Row],[Recount Results
Times Under Voted]]-Table1[[#This Row],[Original Results
Times Under Voted]]</f>
        <v>0</v>
      </c>
      <c r="Q66">
        <v>121</v>
      </c>
      <c r="R66">
        <v>121</v>
      </c>
      <c r="S66">
        <f>Table1[[#This Row],[Recount Results
Times Counted]]-Table1[[#This Row],[Original Results
Times Counted]]</f>
        <v>0</v>
      </c>
    </row>
    <row r="67" spans="1:19" x14ac:dyDescent="0.25">
      <c r="A67" s="7" t="s">
        <v>108</v>
      </c>
      <c r="B67">
        <v>48</v>
      </c>
      <c r="C67">
        <v>48</v>
      </c>
      <c r="D67">
        <f>Table1[[#This Row],[Recount Results
Jim Griggs]]-Table1[[#This Row],[Original Results
Jim Griggs]]</f>
        <v>0</v>
      </c>
      <c r="E67">
        <v>37</v>
      </c>
      <c r="F67">
        <v>37</v>
      </c>
      <c r="G67">
        <f>Table1[[#This Row],[Recount Results
Dustin Lambro]]-Table1[[#This Row],[Original Results 
Dustin Lambro]]</f>
        <v>0</v>
      </c>
      <c r="H67">
        <v>0</v>
      </c>
      <c r="I67">
        <v>0</v>
      </c>
      <c r="J67">
        <f>Table1[[#This Row],[Recount Results
Write-in]]-Table1[[#This Row],[Original Results
Write-in]]</f>
        <v>0</v>
      </c>
      <c r="K67">
        <v>0</v>
      </c>
      <c r="L67">
        <v>0</v>
      </c>
      <c r="M67">
        <f>Table1[[#This Row],[Recount Results
Times Over Voted]]-Table1[[#This Row],[Original Results
Times Over Voted]]</f>
        <v>0</v>
      </c>
      <c r="N67">
        <v>10</v>
      </c>
      <c r="O67">
        <v>10</v>
      </c>
      <c r="P67">
        <f>Table1[[#This Row],[Recount Results
Times Under Voted]]-Table1[[#This Row],[Original Results
Times Under Voted]]</f>
        <v>0</v>
      </c>
      <c r="Q67">
        <v>95</v>
      </c>
      <c r="R67">
        <v>95</v>
      </c>
      <c r="S67">
        <f>Table1[[#This Row],[Recount Results
Times Counted]]-Table1[[#This Row],[Original Results
Times Counted]]</f>
        <v>0</v>
      </c>
    </row>
    <row r="68" spans="1:19" x14ac:dyDescent="0.25">
      <c r="A68" s="7" t="s">
        <v>109</v>
      </c>
      <c r="B68">
        <v>24</v>
      </c>
      <c r="C68">
        <v>24</v>
      </c>
      <c r="D68">
        <f>Table1[[#This Row],[Recount Results
Jim Griggs]]-Table1[[#This Row],[Original Results
Jim Griggs]]</f>
        <v>0</v>
      </c>
      <c r="E68">
        <v>33</v>
      </c>
      <c r="F68">
        <v>33</v>
      </c>
      <c r="G68">
        <f>Table1[[#This Row],[Recount Results
Dustin Lambro]]-Table1[[#This Row],[Original Results 
Dustin Lambro]]</f>
        <v>0</v>
      </c>
      <c r="H68">
        <v>3</v>
      </c>
      <c r="I68">
        <v>3</v>
      </c>
      <c r="J68">
        <f>Table1[[#This Row],[Recount Results
Write-in]]-Table1[[#This Row],[Original Results
Write-in]]</f>
        <v>0</v>
      </c>
      <c r="K68">
        <v>0</v>
      </c>
      <c r="L68">
        <v>0</v>
      </c>
      <c r="M68">
        <f>Table1[[#This Row],[Recount Results
Times Over Voted]]-Table1[[#This Row],[Original Results
Times Over Voted]]</f>
        <v>0</v>
      </c>
      <c r="N68">
        <v>11</v>
      </c>
      <c r="O68">
        <v>11</v>
      </c>
      <c r="P68">
        <f>Table1[[#This Row],[Recount Results
Times Under Voted]]-Table1[[#This Row],[Original Results
Times Under Voted]]</f>
        <v>0</v>
      </c>
      <c r="Q68">
        <v>71</v>
      </c>
      <c r="R68">
        <v>71</v>
      </c>
      <c r="S68">
        <f>Table1[[#This Row],[Recount Results
Times Counted]]-Table1[[#This Row],[Original Results
Times Counted]]</f>
        <v>0</v>
      </c>
    </row>
    <row r="69" spans="1:19" x14ac:dyDescent="0.25">
      <c r="A69" s="7" t="s">
        <v>110</v>
      </c>
      <c r="B69">
        <v>97</v>
      </c>
      <c r="C69">
        <v>97</v>
      </c>
      <c r="D69">
        <f>Table1[[#This Row],[Recount Results
Jim Griggs]]-Table1[[#This Row],[Original Results
Jim Griggs]]</f>
        <v>0</v>
      </c>
      <c r="E69">
        <v>41</v>
      </c>
      <c r="F69">
        <v>41</v>
      </c>
      <c r="G69">
        <f>Table1[[#This Row],[Recount Results
Dustin Lambro]]-Table1[[#This Row],[Original Results 
Dustin Lambro]]</f>
        <v>0</v>
      </c>
      <c r="H69">
        <v>1</v>
      </c>
      <c r="I69">
        <v>1</v>
      </c>
      <c r="J69">
        <f>Table1[[#This Row],[Recount Results
Write-in]]-Table1[[#This Row],[Original Results
Write-in]]</f>
        <v>0</v>
      </c>
      <c r="K69">
        <v>0</v>
      </c>
      <c r="L69">
        <v>0</v>
      </c>
      <c r="M69">
        <f>Table1[[#This Row],[Recount Results
Times Over Voted]]-Table1[[#This Row],[Original Results
Times Over Voted]]</f>
        <v>0</v>
      </c>
      <c r="N69">
        <v>27</v>
      </c>
      <c r="O69">
        <v>27</v>
      </c>
      <c r="P69">
        <f>Table1[[#This Row],[Recount Results
Times Under Voted]]-Table1[[#This Row],[Original Results
Times Under Voted]]</f>
        <v>0</v>
      </c>
      <c r="Q69">
        <v>166</v>
      </c>
      <c r="R69">
        <v>166</v>
      </c>
      <c r="S69">
        <f>Table1[[#This Row],[Recount Results
Times Counted]]-Table1[[#This Row],[Original Results
Times Counted]]</f>
        <v>0</v>
      </c>
    </row>
    <row r="70" spans="1:19" x14ac:dyDescent="0.25">
      <c r="A70" s="7" t="s">
        <v>111</v>
      </c>
      <c r="B70">
        <v>27</v>
      </c>
      <c r="C70">
        <v>27</v>
      </c>
      <c r="D70">
        <f>Table1[[#This Row],[Recount Results
Jim Griggs]]-Table1[[#This Row],[Original Results
Jim Griggs]]</f>
        <v>0</v>
      </c>
      <c r="E70">
        <v>32</v>
      </c>
      <c r="F70">
        <v>32</v>
      </c>
      <c r="G70">
        <f>Table1[[#This Row],[Recount Results
Dustin Lambro]]-Table1[[#This Row],[Original Results 
Dustin Lambro]]</f>
        <v>0</v>
      </c>
      <c r="H70">
        <v>0</v>
      </c>
      <c r="I70">
        <v>0</v>
      </c>
      <c r="J70">
        <f>Table1[[#This Row],[Recount Results
Write-in]]-Table1[[#This Row],[Original Results
Write-in]]</f>
        <v>0</v>
      </c>
      <c r="K70">
        <v>0</v>
      </c>
      <c r="L70">
        <v>0</v>
      </c>
      <c r="M70">
        <f>Table1[[#This Row],[Recount Results
Times Over Voted]]-Table1[[#This Row],[Original Results
Times Over Voted]]</f>
        <v>0</v>
      </c>
      <c r="N70">
        <v>14</v>
      </c>
      <c r="O70">
        <v>14</v>
      </c>
      <c r="P70">
        <f>Table1[[#This Row],[Recount Results
Times Under Voted]]-Table1[[#This Row],[Original Results
Times Under Voted]]</f>
        <v>0</v>
      </c>
      <c r="Q70">
        <v>73</v>
      </c>
      <c r="R70">
        <v>73</v>
      </c>
      <c r="S70">
        <f>Table1[[#This Row],[Recount Results
Times Counted]]-Table1[[#This Row],[Original Results
Times Counted]]</f>
        <v>0</v>
      </c>
    </row>
    <row r="71" spans="1:19" x14ac:dyDescent="0.25">
      <c r="A71" s="7" t="s">
        <v>112</v>
      </c>
      <c r="B71">
        <v>69</v>
      </c>
      <c r="C71">
        <v>69</v>
      </c>
      <c r="D71">
        <f>Table1[[#This Row],[Recount Results
Jim Griggs]]-Table1[[#This Row],[Original Results
Jim Griggs]]</f>
        <v>0</v>
      </c>
      <c r="E71">
        <v>45</v>
      </c>
      <c r="F71">
        <v>45</v>
      </c>
      <c r="G71">
        <f>Table1[[#This Row],[Recount Results
Dustin Lambro]]-Table1[[#This Row],[Original Results 
Dustin Lambro]]</f>
        <v>0</v>
      </c>
      <c r="H71">
        <v>0</v>
      </c>
      <c r="I71">
        <v>0</v>
      </c>
      <c r="J71">
        <f>Table1[[#This Row],[Recount Results
Write-in]]-Table1[[#This Row],[Original Results
Write-in]]</f>
        <v>0</v>
      </c>
      <c r="K71">
        <v>0</v>
      </c>
      <c r="L71">
        <v>0</v>
      </c>
      <c r="M71">
        <f>Table1[[#This Row],[Recount Results
Times Over Voted]]-Table1[[#This Row],[Original Results
Times Over Voted]]</f>
        <v>0</v>
      </c>
      <c r="N71">
        <v>32</v>
      </c>
      <c r="O71">
        <v>32</v>
      </c>
      <c r="P71">
        <f>Table1[[#This Row],[Recount Results
Times Under Voted]]-Table1[[#This Row],[Original Results
Times Under Voted]]</f>
        <v>0</v>
      </c>
      <c r="Q71">
        <v>146</v>
      </c>
      <c r="R71">
        <v>146</v>
      </c>
      <c r="S71">
        <f>Table1[[#This Row],[Recount Results
Times Counted]]-Table1[[#This Row],[Original Results
Times Counted]]</f>
        <v>0</v>
      </c>
    </row>
    <row r="72" spans="1:19" x14ac:dyDescent="0.25">
      <c r="A72" s="7" t="s">
        <v>113</v>
      </c>
      <c r="B72">
        <v>62</v>
      </c>
      <c r="C72">
        <v>62</v>
      </c>
      <c r="D72">
        <f>Table1[[#This Row],[Recount Results
Jim Griggs]]-Table1[[#This Row],[Original Results
Jim Griggs]]</f>
        <v>0</v>
      </c>
      <c r="E72">
        <v>44</v>
      </c>
      <c r="F72">
        <v>44</v>
      </c>
      <c r="G72">
        <f>Table1[[#This Row],[Recount Results
Dustin Lambro]]-Table1[[#This Row],[Original Results 
Dustin Lambro]]</f>
        <v>0</v>
      </c>
      <c r="H72">
        <v>0</v>
      </c>
      <c r="I72">
        <v>0</v>
      </c>
      <c r="J72">
        <f>Table1[[#This Row],[Recount Results
Write-in]]-Table1[[#This Row],[Original Results
Write-in]]</f>
        <v>0</v>
      </c>
      <c r="K72">
        <v>0</v>
      </c>
      <c r="L72">
        <v>0</v>
      </c>
      <c r="M72">
        <f>Table1[[#This Row],[Recount Results
Times Over Voted]]-Table1[[#This Row],[Original Results
Times Over Voted]]</f>
        <v>0</v>
      </c>
      <c r="N72">
        <v>27</v>
      </c>
      <c r="O72">
        <v>27</v>
      </c>
      <c r="P72">
        <f>Table1[[#This Row],[Recount Results
Times Under Voted]]-Table1[[#This Row],[Original Results
Times Under Voted]]</f>
        <v>0</v>
      </c>
      <c r="Q72">
        <v>133</v>
      </c>
      <c r="R72">
        <v>133</v>
      </c>
      <c r="S72">
        <f>Table1[[#This Row],[Recount Results
Times Counted]]-Table1[[#This Row],[Original Results
Times Counted]]</f>
        <v>0</v>
      </c>
    </row>
    <row r="73" spans="1:19" x14ac:dyDescent="0.25">
      <c r="A73" s="7" t="s">
        <v>114</v>
      </c>
      <c r="B73">
        <v>58</v>
      </c>
      <c r="C73">
        <v>58</v>
      </c>
      <c r="D73">
        <f>Table1[[#This Row],[Recount Results
Jim Griggs]]-Table1[[#This Row],[Original Results
Jim Griggs]]</f>
        <v>0</v>
      </c>
      <c r="E73">
        <v>43</v>
      </c>
      <c r="F73">
        <v>43</v>
      </c>
      <c r="G73">
        <f>Table1[[#This Row],[Recount Results
Dustin Lambro]]-Table1[[#This Row],[Original Results 
Dustin Lambro]]</f>
        <v>0</v>
      </c>
      <c r="H73">
        <v>0</v>
      </c>
      <c r="I73">
        <v>0</v>
      </c>
      <c r="J73">
        <f>Table1[[#This Row],[Recount Results
Write-in]]-Table1[[#This Row],[Original Results
Write-in]]</f>
        <v>0</v>
      </c>
      <c r="K73">
        <v>0</v>
      </c>
      <c r="L73">
        <v>0</v>
      </c>
      <c r="M73">
        <f>Table1[[#This Row],[Recount Results
Times Over Voted]]-Table1[[#This Row],[Original Results
Times Over Voted]]</f>
        <v>0</v>
      </c>
      <c r="N73">
        <v>22</v>
      </c>
      <c r="O73">
        <v>22</v>
      </c>
      <c r="P73">
        <f>Table1[[#This Row],[Recount Results
Times Under Voted]]-Table1[[#This Row],[Original Results
Times Under Voted]]</f>
        <v>0</v>
      </c>
      <c r="Q73">
        <v>123</v>
      </c>
      <c r="R73">
        <v>123</v>
      </c>
      <c r="S73">
        <f>Table1[[#This Row],[Recount Results
Times Counted]]-Table1[[#This Row],[Original Results
Times Counted]]</f>
        <v>0</v>
      </c>
    </row>
    <row r="74" spans="1:19" x14ac:dyDescent="0.25">
      <c r="A74" s="7" t="s">
        <v>4</v>
      </c>
      <c r="B74">
        <v>117</v>
      </c>
      <c r="C74">
        <v>117</v>
      </c>
      <c r="D74">
        <f>Table1[[#This Row],[Recount Results
Jim Griggs]]-Table1[[#This Row],[Original Results
Jim Griggs]]</f>
        <v>0</v>
      </c>
      <c r="E74">
        <v>106</v>
      </c>
      <c r="F74">
        <v>106</v>
      </c>
      <c r="G74">
        <f>Table1[[#This Row],[Recount Results
Dustin Lambro]]-Table1[[#This Row],[Original Results 
Dustin Lambro]]</f>
        <v>0</v>
      </c>
      <c r="H74">
        <v>0</v>
      </c>
      <c r="I74">
        <v>0</v>
      </c>
      <c r="J74">
        <f>Table1[[#This Row],[Recount Results
Write-in]]-Table1[[#This Row],[Original Results
Write-in]]</f>
        <v>0</v>
      </c>
      <c r="K74">
        <v>0</v>
      </c>
      <c r="L74">
        <v>0</v>
      </c>
      <c r="M74">
        <f>Table1[[#This Row],[Recount Results
Times Over Voted]]-Table1[[#This Row],[Original Results
Times Over Voted]]</f>
        <v>0</v>
      </c>
      <c r="N74">
        <v>40</v>
      </c>
      <c r="O74">
        <v>40</v>
      </c>
      <c r="P74">
        <f>Table1[[#This Row],[Recount Results
Times Under Voted]]-Table1[[#This Row],[Original Results
Times Under Voted]]</f>
        <v>0</v>
      </c>
      <c r="Q74">
        <v>263</v>
      </c>
      <c r="R74">
        <v>263</v>
      </c>
      <c r="S74">
        <f>Table1[[#This Row],[Recount Results
Times Counted]]-Table1[[#This Row],[Original Results
Times Counted]]</f>
        <v>0</v>
      </c>
    </row>
    <row r="75" spans="1:19" x14ac:dyDescent="0.25">
      <c r="A75" s="7" t="s">
        <v>115</v>
      </c>
      <c r="B75">
        <v>107</v>
      </c>
      <c r="C75">
        <v>107</v>
      </c>
      <c r="D75">
        <f>Table1[[#This Row],[Recount Results
Jim Griggs]]-Table1[[#This Row],[Original Results
Jim Griggs]]</f>
        <v>0</v>
      </c>
      <c r="E75">
        <v>57</v>
      </c>
      <c r="F75">
        <v>57</v>
      </c>
      <c r="G75">
        <f>Table1[[#This Row],[Recount Results
Dustin Lambro]]-Table1[[#This Row],[Original Results 
Dustin Lambro]]</f>
        <v>0</v>
      </c>
      <c r="H75">
        <v>1</v>
      </c>
      <c r="I75">
        <v>1</v>
      </c>
      <c r="J75">
        <f>Table1[[#This Row],[Recount Results
Write-in]]-Table1[[#This Row],[Original Results
Write-in]]</f>
        <v>0</v>
      </c>
      <c r="K75">
        <v>0</v>
      </c>
      <c r="L75">
        <v>0</v>
      </c>
      <c r="M75">
        <f>Table1[[#This Row],[Recount Results
Times Over Voted]]-Table1[[#This Row],[Original Results
Times Over Voted]]</f>
        <v>0</v>
      </c>
      <c r="N75">
        <v>44</v>
      </c>
      <c r="O75">
        <v>44</v>
      </c>
      <c r="P75">
        <f>Table1[[#This Row],[Recount Results
Times Under Voted]]-Table1[[#This Row],[Original Results
Times Under Voted]]</f>
        <v>0</v>
      </c>
      <c r="Q75">
        <v>209</v>
      </c>
      <c r="R75">
        <v>209</v>
      </c>
      <c r="S75">
        <f>Table1[[#This Row],[Recount Results
Times Counted]]-Table1[[#This Row],[Original Results
Times Counted]]</f>
        <v>0</v>
      </c>
    </row>
    <row r="76" spans="1:19" x14ac:dyDescent="0.25">
      <c r="A76" s="7" t="s">
        <v>29</v>
      </c>
      <c r="B76">
        <v>26</v>
      </c>
      <c r="C76">
        <v>26</v>
      </c>
      <c r="D76">
        <f>Table1[[#This Row],[Recount Results
Jim Griggs]]-Table1[[#This Row],[Original Results
Jim Griggs]]</f>
        <v>0</v>
      </c>
      <c r="E76">
        <v>11</v>
      </c>
      <c r="F76">
        <v>11</v>
      </c>
      <c r="G76">
        <f>Table1[[#This Row],[Recount Results
Dustin Lambro]]-Table1[[#This Row],[Original Results 
Dustin Lambro]]</f>
        <v>0</v>
      </c>
      <c r="H76">
        <v>1</v>
      </c>
      <c r="I76">
        <v>1</v>
      </c>
      <c r="J76">
        <f>Table1[[#This Row],[Recount Results
Write-in]]-Table1[[#This Row],[Original Results
Write-in]]</f>
        <v>0</v>
      </c>
      <c r="K76">
        <v>0</v>
      </c>
      <c r="L76">
        <v>0</v>
      </c>
      <c r="M76">
        <f>Table1[[#This Row],[Recount Results
Times Over Voted]]-Table1[[#This Row],[Original Results
Times Over Voted]]</f>
        <v>0</v>
      </c>
      <c r="N76">
        <v>6</v>
      </c>
      <c r="O76">
        <v>6</v>
      </c>
      <c r="P76">
        <f>Table1[[#This Row],[Recount Results
Times Under Voted]]-Table1[[#This Row],[Original Results
Times Under Voted]]</f>
        <v>0</v>
      </c>
      <c r="Q76">
        <v>44</v>
      </c>
      <c r="R76">
        <v>44</v>
      </c>
      <c r="S76">
        <f>Table1[[#This Row],[Recount Results
Times Counted]]-Table1[[#This Row],[Original Results
Times Counted]]</f>
        <v>0</v>
      </c>
    </row>
    <row r="77" spans="1:19" x14ac:dyDescent="0.25">
      <c r="A77" s="7" t="s">
        <v>116</v>
      </c>
      <c r="B77">
        <v>43</v>
      </c>
      <c r="C77">
        <v>43</v>
      </c>
      <c r="D77">
        <f>Table1[[#This Row],[Recount Results
Jim Griggs]]-Table1[[#This Row],[Original Results
Jim Griggs]]</f>
        <v>0</v>
      </c>
      <c r="E77">
        <v>65</v>
      </c>
      <c r="F77">
        <v>65</v>
      </c>
      <c r="G77">
        <f>Table1[[#This Row],[Recount Results
Dustin Lambro]]-Table1[[#This Row],[Original Results 
Dustin Lambro]]</f>
        <v>0</v>
      </c>
      <c r="H77">
        <v>1</v>
      </c>
      <c r="I77">
        <v>1</v>
      </c>
      <c r="J77">
        <f>Table1[[#This Row],[Recount Results
Write-in]]-Table1[[#This Row],[Original Results
Write-in]]</f>
        <v>0</v>
      </c>
      <c r="K77">
        <v>0</v>
      </c>
      <c r="L77">
        <v>0</v>
      </c>
      <c r="M77">
        <f>Table1[[#This Row],[Recount Results
Times Over Voted]]-Table1[[#This Row],[Original Results
Times Over Voted]]</f>
        <v>0</v>
      </c>
      <c r="N77">
        <v>17</v>
      </c>
      <c r="O77">
        <v>17</v>
      </c>
      <c r="P77">
        <f>Table1[[#This Row],[Recount Results
Times Under Voted]]-Table1[[#This Row],[Original Results
Times Under Voted]]</f>
        <v>0</v>
      </c>
      <c r="Q77">
        <v>126</v>
      </c>
      <c r="R77">
        <v>126</v>
      </c>
      <c r="S77">
        <f>Table1[[#This Row],[Recount Results
Times Counted]]-Table1[[#This Row],[Original Results
Times Counted]]</f>
        <v>0</v>
      </c>
    </row>
    <row r="78" spans="1:19" x14ac:dyDescent="0.25">
      <c r="A78" s="7" t="s">
        <v>117</v>
      </c>
      <c r="B78">
        <v>79</v>
      </c>
      <c r="C78">
        <v>79</v>
      </c>
      <c r="D78">
        <f>Table1[[#This Row],[Recount Results
Jim Griggs]]-Table1[[#This Row],[Original Results
Jim Griggs]]</f>
        <v>0</v>
      </c>
      <c r="E78">
        <v>110</v>
      </c>
      <c r="F78">
        <v>110</v>
      </c>
      <c r="G78">
        <f>Table1[[#This Row],[Recount Results
Dustin Lambro]]-Table1[[#This Row],[Original Results 
Dustin Lambro]]</f>
        <v>0</v>
      </c>
      <c r="H78">
        <v>1</v>
      </c>
      <c r="I78">
        <v>1</v>
      </c>
      <c r="J78">
        <f>Table1[[#This Row],[Recount Results
Write-in]]-Table1[[#This Row],[Original Results
Write-in]]</f>
        <v>0</v>
      </c>
      <c r="K78">
        <v>0</v>
      </c>
      <c r="L78">
        <v>0</v>
      </c>
      <c r="M78">
        <f>Table1[[#This Row],[Recount Results
Times Over Voted]]-Table1[[#This Row],[Original Results
Times Over Voted]]</f>
        <v>0</v>
      </c>
      <c r="N78">
        <v>25</v>
      </c>
      <c r="O78">
        <v>25</v>
      </c>
      <c r="P78">
        <f>Table1[[#This Row],[Recount Results
Times Under Voted]]-Table1[[#This Row],[Original Results
Times Under Voted]]</f>
        <v>0</v>
      </c>
      <c r="Q78">
        <v>215</v>
      </c>
      <c r="R78">
        <v>215</v>
      </c>
      <c r="S78">
        <f>Table1[[#This Row],[Recount Results
Times Counted]]-Table1[[#This Row],[Original Results
Times Counted]]</f>
        <v>0</v>
      </c>
    </row>
    <row r="79" spans="1:19" x14ac:dyDescent="0.25">
      <c r="A79" s="7" t="s">
        <v>118</v>
      </c>
      <c r="B79">
        <v>92</v>
      </c>
      <c r="C79">
        <v>92</v>
      </c>
      <c r="D79">
        <f>Table1[[#This Row],[Recount Results
Jim Griggs]]-Table1[[#This Row],[Original Results
Jim Griggs]]</f>
        <v>0</v>
      </c>
      <c r="E79">
        <v>83</v>
      </c>
      <c r="F79">
        <v>83</v>
      </c>
      <c r="G79">
        <f>Table1[[#This Row],[Recount Results
Dustin Lambro]]-Table1[[#This Row],[Original Results 
Dustin Lambro]]</f>
        <v>0</v>
      </c>
      <c r="H79">
        <v>0</v>
      </c>
      <c r="I79">
        <v>0</v>
      </c>
      <c r="J79">
        <f>Table1[[#This Row],[Recount Results
Write-in]]-Table1[[#This Row],[Original Results
Write-in]]</f>
        <v>0</v>
      </c>
      <c r="K79">
        <v>0</v>
      </c>
      <c r="L79">
        <v>0</v>
      </c>
      <c r="M79">
        <f>Table1[[#This Row],[Recount Results
Times Over Voted]]-Table1[[#This Row],[Original Results
Times Over Voted]]</f>
        <v>0</v>
      </c>
      <c r="N79">
        <v>40</v>
      </c>
      <c r="O79">
        <v>40</v>
      </c>
      <c r="P79">
        <f>Table1[[#This Row],[Recount Results
Times Under Voted]]-Table1[[#This Row],[Original Results
Times Under Voted]]</f>
        <v>0</v>
      </c>
      <c r="Q79">
        <v>215</v>
      </c>
      <c r="R79">
        <v>215</v>
      </c>
      <c r="S79">
        <f>Table1[[#This Row],[Recount Results
Times Counted]]-Table1[[#This Row],[Original Results
Times Counted]]</f>
        <v>0</v>
      </c>
    </row>
    <row r="80" spans="1:19" x14ac:dyDescent="0.25">
      <c r="A80" s="7" t="s">
        <v>119</v>
      </c>
      <c r="B80">
        <v>68</v>
      </c>
      <c r="C80">
        <v>68</v>
      </c>
      <c r="D80">
        <f>Table1[[#This Row],[Recount Results
Jim Griggs]]-Table1[[#This Row],[Original Results
Jim Griggs]]</f>
        <v>0</v>
      </c>
      <c r="E80">
        <v>86</v>
      </c>
      <c r="F80">
        <v>86</v>
      </c>
      <c r="G80">
        <f>Table1[[#This Row],[Recount Results
Dustin Lambro]]-Table1[[#This Row],[Original Results 
Dustin Lambro]]</f>
        <v>0</v>
      </c>
      <c r="H80">
        <v>0</v>
      </c>
      <c r="I80">
        <v>0</v>
      </c>
      <c r="J80">
        <f>Table1[[#This Row],[Recount Results
Write-in]]-Table1[[#This Row],[Original Results
Write-in]]</f>
        <v>0</v>
      </c>
      <c r="K80">
        <v>0</v>
      </c>
      <c r="L80">
        <v>0</v>
      </c>
      <c r="M80">
        <f>Table1[[#This Row],[Recount Results
Times Over Voted]]-Table1[[#This Row],[Original Results
Times Over Voted]]</f>
        <v>0</v>
      </c>
      <c r="N80">
        <v>26</v>
      </c>
      <c r="O80">
        <v>26</v>
      </c>
      <c r="P80">
        <f>Table1[[#This Row],[Recount Results
Times Under Voted]]-Table1[[#This Row],[Original Results
Times Under Voted]]</f>
        <v>0</v>
      </c>
      <c r="Q80">
        <v>180</v>
      </c>
      <c r="R80">
        <v>180</v>
      </c>
      <c r="S80">
        <f>Table1[[#This Row],[Recount Results
Times Counted]]-Table1[[#This Row],[Original Results
Times Counted]]</f>
        <v>0</v>
      </c>
    </row>
    <row r="81" spans="1:19" x14ac:dyDescent="0.25">
      <c r="A81" s="7" t="s">
        <v>120</v>
      </c>
      <c r="B81">
        <v>153</v>
      </c>
      <c r="C81">
        <v>153</v>
      </c>
      <c r="D81">
        <f>Table1[[#This Row],[Recount Results
Jim Griggs]]-Table1[[#This Row],[Original Results
Jim Griggs]]</f>
        <v>0</v>
      </c>
      <c r="E81">
        <v>158</v>
      </c>
      <c r="F81">
        <v>158</v>
      </c>
      <c r="G81">
        <f>Table1[[#This Row],[Recount Results
Dustin Lambro]]-Table1[[#This Row],[Original Results 
Dustin Lambro]]</f>
        <v>0</v>
      </c>
      <c r="H81">
        <v>1</v>
      </c>
      <c r="I81">
        <v>1</v>
      </c>
      <c r="J81">
        <f>Table1[[#This Row],[Recount Results
Write-in]]-Table1[[#This Row],[Original Results
Write-in]]</f>
        <v>0</v>
      </c>
      <c r="K81">
        <v>0</v>
      </c>
      <c r="L81">
        <v>0</v>
      </c>
      <c r="M81">
        <f>Table1[[#This Row],[Recount Results
Times Over Voted]]-Table1[[#This Row],[Original Results
Times Over Voted]]</f>
        <v>0</v>
      </c>
      <c r="N81">
        <v>56</v>
      </c>
      <c r="O81">
        <v>56</v>
      </c>
      <c r="P81">
        <f>Table1[[#This Row],[Recount Results
Times Under Voted]]-Table1[[#This Row],[Original Results
Times Under Voted]]</f>
        <v>0</v>
      </c>
      <c r="Q81">
        <v>368</v>
      </c>
      <c r="R81">
        <v>368</v>
      </c>
      <c r="S81">
        <f>Table1[[#This Row],[Recount Results
Times Counted]]-Table1[[#This Row],[Original Results
Times Counted]]</f>
        <v>0</v>
      </c>
    </row>
    <row r="82" spans="1:19" x14ac:dyDescent="0.25">
      <c r="A82" s="7" t="s">
        <v>121</v>
      </c>
      <c r="B82">
        <v>92</v>
      </c>
      <c r="C82">
        <v>92</v>
      </c>
      <c r="D82">
        <f>Table1[[#This Row],[Recount Results
Jim Griggs]]-Table1[[#This Row],[Original Results
Jim Griggs]]</f>
        <v>0</v>
      </c>
      <c r="E82">
        <v>61</v>
      </c>
      <c r="F82">
        <v>61</v>
      </c>
      <c r="G82">
        <f>Table1[[#This Row],[Recount Results
Dustin Lambro]]-Table1[[#This Row],[Original Results 
Dustin Lambro]]</f>
        <v>0</v>
      </c>
      <c r="H82">
        <v>0</v>
      </c>
      <c r="I82">
        <v>0</v>
      </c>
      <c r="J82">
        <f>Table1[[#This Row],[Recount Results
Write-in]]-Table1[[#This Row],[Original Results
Write-in]]</f>
        <v>0</v>
      </c>
      <c r="K82">
        <v>0</v>
      </c>
      <c r="L82">
        <v>0</v>
      </c>
      <c r="M82">
        <f>Table1[[#This Row],[Recount Results
Times Over Voted]]-Table1[[#This Row],[Original Results
Times Over Voted]]</f>
        <v>0</v>
      </c>
      <c r="N82">
        <v>28</v>
      </c>
      <c r="O82">
        <v>28</v>
      </c>
      <c r="P82">
        <f>Table1[[#This Row],[Recount Results
Times Under Voted]]-Table1[[#This Row],[Original Results
Times Under Voted]]</f>
        <v>0</v>
      </c>
      <c r="Q82">
        <v>181</v>
      </c>
      <c r="R82">
        <v>181</v>
      </c>
      <c r="S82">
        <f>Table1[[#This Row],[Recount Results
Times Counted]]-Table1[[#This Row],[Original Results
Times Counted]]</f>
        <v>0</v>
      </c>
    </row>
    <row r="83" spans="1:19" x14ac:dyDescent="0.25">
      <c r="A83" s="7" t="s">
        <v>122</v>
      </c>
      <c r="B83">
        <v>117</v>
      </c>
      <c r="C83">
        <v>117</v>
      </c>
      <c r="D83">
        <f>Table1[[#This Row],[Recount Results
Jim Griggs]]-Table1[[#This Row],[Original Results
Jim Griggs]]</f>
        <v>0</v>
      </c>
      <c r="E83">
        <v>84</v>
      </c>
      <c r="F83">
        <v>84</v>
      </c>
      <c r="G83">
        <f>Table1[[#This Row],[Recount Results
Dustin Lambro]]-Table1[[#This Row],[Original Results 
Dustin Lambro]]</f>
        <v>0</v>
      </c>
      <c r="H83">
        <v>0</v>
      </c>
      <c r="I83">
        <v>0</v>
      </c>
      <c r="J83">
        <f>Table1[[#This Row],[Recount Results
Write-in]]-Table1[[#This Row],[Original Results
Write-in]]</f>
        <v>0</v>
      </c>
      <c r="K83">
        <v>0</v>
      </c>
      <c r="L83">
        <v>0</v>
      </c>
      <c r="M83">
        <f>Table1[[#This Row],[Recount Results
Times Over Voted]]-Table1[[#This Row],[Original Results
Times Over Voted]]</f>
        <v>0</v>
      </c>
      <c r="N83">
        <v>35</v>
      </c>
      <c r="O83">
        <v>35</v>
      </c>
      <c r="P83">
        <f>Table1[[#This Row],[Recount Results
Times Under Voted]]-Table1[[#This Row],[Original Results
Times Under Voted]]</f>
        <v>0</v>
      </c>
      <c r="Q83">
        <v>236</v>
      </c>
      <c r="R83">
        <v>236</v>
      </c>
      <c r="S83">
        <f>Table1[[#This Row],[Recount Results
Times Counted]]-Table1[[#This Row],[Original Results
Times Counted]]</f>
        <v>0</v>
      </c>
    </row>
    <row r="84" spans="1:19" x14ac:dyDescent="0.25">
      <c r="A84" s="7" t="s">
        <v>123</v>
      </c>
      <c r="B84">
        <v>102</v>
      </c>
      <c r="C84">
        <v>102</v>
      </c>
      <c r="D84">
        <f>Table1[[#This Row],[Recount Results
Jim Griggs]]-Table1[[#This Row],[Original Results
Jim Griggs]]</f>
        <v>0</v>
      </c>
      <c r="E84">
        <v>77</v>
      </c>
      <c r="F84">
        <v>77</v>
      </c>
      <c r="G84">
        <f>Table1[[#This Row],[Recount Results
Dustin Lambro]]-Table1[[#This Row],[Original Results 
Dustin Lambro]]</f>
        <v>0</v>
      </c>
      <c r="H84">
        <v>0</v>
      </c>
      <c r="I84">
        <v>0</v>
      </c>
      <c r="J84">
        <f>Table1[[#This Row],[Recount Results
Write-in]]-Table1[[#This Row],[Original Results
Write-in]]</f>
        <v>0</v>
      </c>
      <c r="K84">
        <v>0</v>
      </c>
      <c r="L84">
        <v>0</v>
      </c>
      <c r="M84">
        <f>Table1[[#This Row],[Recount Results
Times Over Voted]]-Table1[[#This Row],[Original Results
Times Over Voted]]</f>
        <v>0</v>
      </c>
      <c r="N84">
        <v>49</v>
      </c>
      <c r="O84">
        <v>49</v>
      </c>
      <c r="P84">
        <f>Table1[[#This Row],[Recount Results
Times Under Voted]]-Table1[[#This Row],[Original Results
Times Under Voted]]</f>
        <v>0</v>
      </c>
      <c r="Q84">
        <v>228</v>
      </c>
      <c r="R84">
        <v>228</v>
      </c>
      <c r="S84">
        <f>Table1[[#This Row],[Recount Results
Times Counted]]-Table1[[#This Row],[Original Results
Times Counted]]</f>
        <v>0</v>
      </c>
    </row>
    <row r="85" spans="1:19" x14ac:dyDescent="0.25">
      <c r="A85" s="7" t="s">
        <v>124</v>
      </c>
      <c r="B85">
        <v>63</v>
      </c>
      <c r="C85">
        <v>63</v>
      </c>
      <c r="D85">
        <f>Table1[[#This Row],[Recount Results
Jim Griggs]]-Table1[[#This Row],[Original Results
Jim Griggs]]</f>
        <v>0</v>
      </c>
      <c r="E85">
        <v>53</v>
      </c>
      <c r="F85">
        <v>53</v>
      </c>
      <c r="G85">
        <f>Table1[[#This Row],[Recount Results
Dustin Lambro]]-Table1[[#This Row],[Original Results 
Dustin Lambro]]</f>
        <v>0</v>
      </c>
      <c r="H85">
        <v>0</v>
      </c>
      <c r="I85">
        <v>0</v>
      </c>
      <c r="J85">
        <f>Table1[[#This Row],[Recount Results
Write-in]]-Table1[[#This Row],[Original Results
Write-in]]</f>
        <v>0</v>
      </c>
      <c r="K85">
        <v>0</v>
      </c>
      <c r="L85">
        <v>0</v>
      </c>
      <c r="M85">
        <f>Table1[[#This Row],[Recount Results
Times Over Voted]]-Table1[[#This Row],[Original Results
Times Over Voted]]</f>
        <v>0</v>
      </c>
      <c r="N85">
        <v>23</v>
      </c>
      <c r="O85">
        <v>23</v>
      </c>
      <c r="P85">
        <f>Table1[[#This Row],[Recount Results
Times Under Voted]]-Table1[[#This Row],[Original Results
Times Under Voted]]</f>
        <v>0</v>
      </c>
      <c r="Q85">
        <v>139</v>
      </c>
      <c r="R85">
        <v>139</v>
      </c>
      <c r="S85">
        <f>Table1[[#This Row],[Recount Results
Times Counted]]-Table1[[#This Row],[Original Results
Times Counted]]</f>
        <v>0</v>
      </c>
    </row>
    <row r="86" spans="1:19" x14ac:dyDescent="0.25">
      <c r="A86" s="7" t="s">
        <v>125</v>
      </c>
      <c r="B86">
        <v>54</v>
      </c>
      <c r="C86">
        <v>54</v>
      </c>
      <c r="D86">
        <f>Table1[[#This Row],[Recount Results
Jim Griggs]]-Table1[[#This Row],[Original Results
Jim Griggs]]</f>
        <v>0</v>
      </c>
      <c r="E86">
        <v>52</v>
      </c>
      <c r="F86">
        <v>52</v>
      </c>
      <c r="G86">
        <f>Table1[[#This Row],[Recount Results
Dustin Lambro]]-Table1[[#This Row],[Original Results 
Dustin Lambro]]</f>
        <v>0</v>
      </c>
      <c r="H86">
        <v>0</v>
      </c>
      <c r="I86">
        <v>0</v>
      </c>
      <c r="J86">
        <f>Table1[[#This Row],[Recount Results
Write-in]]-Table1[[#This Row],[Original Results
Write-in]]</f>
        <v>0</v>
      </c>
      <c r="K86">
        <v>0</v>
      </c>
      <c r="L86">
        <v>0</v>
      </c>
      <c r="M86">
        <f>Table1[[#This Row],[Recount Results
Times Over Voted]]-Table1[[#This Row],[Original Results
Times Over Voted]]</f>
        <v>0</v>
      </c>
      <c r="N86">
        <v>25</v>
      </c>
      <c r="O86">
        <v>25</v>
      </c>
      <c r="P86">
        <f>Table1[[#This Row],[Recount Results
Times Under Voted]]-Table1[[#This Row],[Original Results
Times Under Voted]]</f>
        <v>0</v>
      </c>
      <c r="Q86">
        <v>131</v>
      </c>
      <c r="R86">
        <v>131</v>
      </c>
      <c r="S86">
        <f>Table1[[#This Row],[Recount Results
Times Counted]]-Table1[[#This Row],[Original Results
Times Counted]]</f>
        <v>0</v>
      </c>
    </row>
    <row r="87" spans="1:19" x14ac:dyDescent="0.25">
      <c r="A87" s="7" t="s">
        <v>126</v>
      </c>
      <c r="B87">
        <v>105</v>
      </c>
      <c r="C87">
        <v>105</v>
      </c>
      <c r="D87">
        <f>Table1[[#This Row],[Recount Results
Jim Griggs]]-Table1[[#This Row],[Original Results
Jim Griggs]]</f>
        <v>0</v>
      </c>
      <c r="E87">
        <v>88</v>
      </c>
      <c r="F87">
        <v>88</v>
      </c>
      <c r="G87">
        <f>Table1[[#This Row],[Recount Results
Dustin Lambro]]-Table1[[#This Row],[Original Results 
Dustin Lambro]]</f>
        <v>0</v>
      </c>
      <c r="H87">
        <v>0</v>
      </c>
      <c r="I87">
        <v>0</v>
      </c>
      <c r="J87">
        <f>Table1[[#This Row],[Recount Results
Write-in]]-Table1[[#This Row],[Original Results
Write-in]]</f>
        <v>0</v>
      </c>
      <c r="K87">
        <v>0</v>
      </c>
      <c r="L87">
        <v>0</v>
      </c>
      <c r="M87">
        <f>Table1[[#This Row],[Recount Results
Times Over Voted]]-Table1[[#This Row],[Original Results
Times Over Voted]]</f>
        <v>0</v>
      </c>
      <c r="N87">
        <v>28</v>
      </c>
      <c r="O87">
        <v>28</v>
      </c>
      <c r="P87">
        <f>Table1[[#This Row],[Recount Results
Times Under Voted]]-Table1[[#This Row],[Original Results
Times Under Voted]]</f>
        <v>0</v>
      </c>
      <c r="Q87">
        <v>221</v>
      </c>
      <c r="R87">
        <v>221</v>
      </c>
      <c r="S87">
        <f>Table1[[#This Row],[Recount Results
Times Counted]]-Table1[[#This Row],[Original Results
Times Counted]]</f>
        <v>0</v>
      </c>
    </row>
    <row r="88" spans="1:19" x14ac:dyDescent="0.25">
      <c r="A88" s="7" t="s">
        <v>127</v>
      </c>
      <c r="B88">
        <v>0</v>
      </c>
      <c r="C88">
        <v>0</v>
      </c>
      <c r="D88">
        <f>Table1[[#This Row],[Recount Results
Jim Griggs]]-Table1[[#This Row],[Original Results
Jim Griggs]]</f>
        <v>0</v>
      </c>
      <c r="E88">
        <v>1</v>
      </c>
      <c r="F88">
        <v>1</v>
      </c>
      <c r="G88">
        <f>Table1[[#This Row],[Recount Results
Dustin Lambro]]-Table1[[#This Row],[Original Results 
Dustin Lambro]]</f>
        <v>0</v>
      </c>
      <c r="H88">
        <v>0</v>
      </c>
      <c r="I88">
        <v>0</v>
      </c>
      <c r="J88">
        <f>Table1[[#This Row],[Recount Results
Write-in]]-Table1[[#This Row],[Original Results
Write-in]]</f>
        <v>0</v>
      </c>
      <c r="K88">
        <v>0</v>
      </c>
      <c r="L88">
        <v>0</v>
      </c>
      <c r="M88">
        <f>Table1[[#This Row],[Recount Results
Times Over Voted]]-Table1[[#This Row],[Original Results
Times Over Voted]]</f>
        <v>0</v>
      </c>
      <c r="N88">
        <v>0</v>
      </c>
      <c r="O88">
        <v>0</v>
      </c>
      <c r="P88">
        <f>Table1[[#This Row],[Recount Results
Times Under Voted]]-Table1[[#This Row],[Original Results
Times Under Voted]]</f>
        <v>0</v>
      </c>
      <c r="Q88">
        <v>1</v>
      </c>
      <c r="R88">
        <v>1</v>
      </c>
      <c r="S88">
        <f>Table1[[#This Row],[Recount Results
Times Counted]]-Table1[[#This Row],[Original Results
Times Counted]]</f>
        <v>0</v>
      </c>
    </row>
    <row r="89" spans="1:19" x14ac:dyDescent="0.25">
      <c r="A89" s="7" t="s">
        <v>128</v>
      </c>
      <c r="B89">
        <v>75</v>
      </c>
      <c r="C89">
        <v>75</v>
      </c>
      <c r="D89">
        <f>Table1[[#This Row],[Recount Results
Jim Griggs]]-Table1[[#This Row],[Original Results
Jim Griggs]]</f>
        <v>0</v>
      </c>
      <c r="E89">
        <v>45</v>
      </c>
      <c r="F89">
        <v>45</v>
      </c>
      <c r="G89">
        <f>Table1[[#This Row],[Recount Results
Dustin Lambro]]-Table1[[#This Row],[Original Results 
Dustin Lambro]]</f>
        <v>0</v>
      </c>
      <c r="H89">
        <v>0</v>
      </c>
      <c r="I89">
        <v>0</v>
      </c>
      <c r="J89">
        <f>Table1[[#This Row],[Recount Results
Write-in]]-Table1[[#This Row],[Original Results
Write-in]]</f>
        <v>0</v>
      </c>
      <c r="K89">
        <v>0</v>
      </c>
      <c r="L89">
        <v>0</v>
      </c>
      <c r="M89">
        <f>Table1[[#This Row],[Recount Results
Times Over Voted]]-Table1[[#This Row],[Original Results
Times Over Voted]]</f>
        <v>0</v>
      </c>
      <c r="N89">
        <v>31</v>
      </c>
      <c r="O89">
        <v>31</v>
      </c>
      <c r="P89">
        <f>Table1[[#This Row],[Recount Results
Times Under Voted]]-Table1[[#This Row],[Original Results
Times Under Voted]]</f>
        <v>0</v>
      </c>
      <c r="Q89">
        <v>151</v>
      </c>
      <c r="R89">
        <v>151</v>
      </c>
      <c r="S89">
        <f>Table1[[#This Row],[Recount Results
Times Counted]]-Table1[[#This Row],[Original Results
Times Counted]]</f>
        <v>0</v>
      </c>
    </row>
    <row r="90" spans="1:19" x14ac:dyDescent="0.25">
      <c r="A90" s="7" t="s">
        <v>129</v>
      </c>
      <c r="B90">
        <v>5</v>
      </c>
      <c r="C90">
        <v>5</v>
      </c>
      <c r="D90">
        <f>Table1[[#This Row],[Recount Results
Jim Griggs]]-Table1[[#This Row],[Original Results
Jim Griggs]]</f>
        <v>0</v>
      </c>
      <c r="E90">
        <v>2</v>
      </c>
      <c r="F90">
        <v>2</v>
      </c>
      <c r="G90">
        <f>Table1[[#This Row],[Recount Results
Dustin Lambro]]-Table1[[#This Row],[Original Results 
Dustin Lambro]]</f>
        <v>0</v>
      </c>
      <c r="H90">
        <v>0</v>
      </c>
      <c r="I90">
        <v>0</v>
      </c>
      <c r="J90">
        <f>Table1[[#This Row],[Recount Results
Write-in]]-Table1[[#This Row],[Original Results
Write-in]]</f>
        <v>0</v>
      </c>
      <c r="K90">
        <v>0</v>
      </c>
      <c r="L90">
        <v>0</v>
      </c>
      <c r="M90">
        <f>Table1[[#This Row],[Recount Results
Times Over Voted]]-Table1[[#This Row],[Original Results
Times Over Voted]]</f>
        <v>0</v>
      </c>
      <c r="N90">
        <v>1</v>
      </c>
      <c r="O90">
        <v>1</v>
      </c>
      <c r="P90">
        <f>Table1[[#This Row],[Recount Results
Times Under Voted]]-Table1[[#This Row],[Original Results
Times Under Voted]]</f>
        <v>0</v>
      </c>
      <c r="Q90">
        <v>8</v>
      </c>
      <c r="R90">
        <v>8</v>
      </c>
      <c r="S90">
        <f>Table1[[#This Row],[Recount Results
Times Counted]]-Table1[[#This Row],[Original Results
Times Counted]]</f>
        <v>0</v>
      </c>
    </row>
    <row r="91" spans="1:19" x14ac:dyDescent="0.25">
      <c r="A91" s="7" t="s">
        <v>130</v>
      </c>
      <c r="B91">
        <v>5</v>
      </c>
      <c r="C91">
        <v>5</v>
      </c>
      <c r="D91">
        <f>Table1[[#This Row],[Recount Results
Jim Griggs]]-Table1[[#This Row],[Original Results
Jim Griggs]]</f>
        <v>0</v>
      </c>
      <c r="E91">
        <v>1</v>
      </c>
      <c r="F91">
        <v>1</v>
      </c>
      <c r="G91">
        <f>Table1[[#This Row],[Recount Results
Dustin Lambro]]-Table1[[#This Row],[Original Results 
Dustin Lambro]]</f>
        <v>0</v>
      </c>
      <c r="H91">
        <v>0</v>
      </c>
      <c r="I91">
        <v>0</v>
      </c>
      <c r="J91">
        <f>Table1[[#This Row],[Recount Results
Write-in]]-Table1[[#This Row],[Original Results
Write-in]]</f>
        <v>0</v>
      </c>
      <c r="K91">
        <v>0</v>
      </c>
      <c r="L91">
        <v>0</v>
      </c>
      <c r="M91">
        <f>Table1[[#This Row],[Recount Results
Times Over Voted]]-Table1[[#This Row],[Original Results
Times Over Voted]]</f>
        <v>0</v>
      </c>
      <c r="N91">
        <v>2</v>
      </c>
      <c r="O91">
        <v>2</v>
      </c>
      <c r="P91">
        <f>Table1[[#This Row],[Recount Results
Times Under Voted]]-Table1[[#This Row],[Original Results
Times Under Voted]]</f>
        <v>0</v>
      </c>
      <c r="Q91">
        <v>8</v>
      </c>
      <c r="R91">
        <v>8</v>
      </c>
      <c r="S91">
        <f>Table1[[#This Row],[Recount Results
Times Counted]]-Table1[[#This Row],[Original Results
Times Counted]]</f>
        <v>0</v>
      </c>
    </row>
    <row r="92" spans="1:19" x14ac:dyDescent="0.25">
      <c r="A92" s="7" t="s">
        <v>131</v>
      </c>
      <c r="B92">
        <v>53</v>
      </c>
      <c r="C92">
        <v>53</v>
      </c>
      <c r="D92">
        <f>Table1[[#This Row],[Recount Results
Jim Griggs]]-Table1[[#This Row],[Original Results
Jim Griggs]]</f>
        <v>0</v>
      </c>
      <c r="E92">
        <v>75</v>
      </c>
      <c r="F92">
        <v>75</v>
      </c>
      <c r="G92">
        <f>Table1[[#This Row],[Recount Results
Dustin Lambro]]-Table1[[#This Row],[Original Results 
Dustin Lambro]]</f>
        <v>0</v>
      </c>
      <c r="H92">
        <v>0</v>
      </c>
      <c r="I92">
        <v>0</v>
      </c>
      <c r="J92">
        <f>Table1[[#This Row],[Recount Results
Write-in]]-Table1[[#This Row],[Original Results
Write-in]]</f>
        <v>0</v>
      </c>
      <c r="K92">
        <v>0</v>
      </c>
      <c r="L92">
        <v>0</v>
      </c>
      <c r="M92">
        <f>Table1[[#This Row],[Recount Results
Times Over Voted]]-Table1[[#This Row],[Original Results
Times Over Voted]]</f>
        <v>0</v>
      </c>
      <c r="N92">
        <v>19</v>
      </c>
      <c r="O92">
        <v>19</v>
      </c>
      <c r="P92">
        <f>Table1[[#This Row],[Recount Results
Times Under Voted]]-Table1[[#This Row],[Original Results
Times Under Voted]]</f>
        <v>0</v>
      </c>
      <c r="Q92">
        <v>147</v>
      </c>
      <c r="R92">
        <v>147</v>
      </c>
      <c r="S92">
        <f>Table1[[#This Row],[Recount Results
Times Counted]]-Table1[[#This Row],[Original Results
Times Counted]]</f>
        <v>0</v>
      </c>
    </row>
    <row r="93" spans="1:19" x14ac:dyDescent="0.25">
      <c r="A93" s="7" t="s">
        <v>132</v>
      </c>
      <c r="B93">
        <v>79</v>
      </c>
      <c r="C93">
        <v>79</v>
      </c>
      <c r="D93">
        <f>Table1[[#This Row],[Recount Results
Jim Griggs]]-Table1[[#This Row],[Original Results
Jim Griggs]]</f>
        <v>0</v>
      </c>
      <c r="E93">
        <v>105</v>
      </c>
      <c r="F93">
        <v>105</v>
      </c>
      <c r="G93">
        <f>Table1[[#This Row],[Recount Results
Dustin Lambro]]-Table1[[#This Row],[Original Results 
Dustin Lambro]]</f>
        <v>0</v>
      </c>
      <c r="H93">
        <v>0</v>
      </c>
      <c r="I93">
        <v>0</v>
      </c>
      <c r="J93">
        <f>Table1[[#This Row],[Recount Results
Write-in]]-Table1[[#This Row],[Original Results
Write-in]]</f>
        <v>0</v>
      </c>
      <c r="K93">
        <v>0</v>
      </c>
      <c r="L93">
        <v>0</v>
      </c>
      <c r="M93">
        <f>Table1[[#This Row],[Recount Results
Times Over Voted]]-Table1[[#This Row],[Original Results
Times Over Voted]]</f>
        <v>0</v>
      </c>
      <c r="N93">
        <v>29</v>
      </c>
      <c r="O93">
        <v>29</v>
      </c>
      <c r="P93">
        <f>Table1[[#This Row],[Recount Results
Times Under Voted]]-Table1[[#This Row],[Original Results
Times Under Voted]]</f>
        <v>0</v>
      </c>
      <c r="Q93">
        <v>213</v>
      </c>
      <c r="R93">
        <v>213</v>
      </c>
      <c r="S93">
        <f>Table1[[#This Row],[Recount Results
Times Counted]]-Table1[[#This Row],[Original Results
Times Counted]]</f>
        <v>0</v>
      </c>
    </row>
    <row r="94" spans="1:19" x14ac:dyDescent="0.25">
      <c r="A94" s="7" t="s">
        <v>133</v>
      </c>
      <c r="B94">
        <v>89</v>
      </c>
      <c r="C94">
        <v>89</v>
      </c>
      <c r="D94">
        <f>Table1[[#This Row],[Recount Results
Jim Griggs]]-Table1[[#This Row],[Original Results
Jim Griggs]]</f>
        <v>0</v>
      </c>
      <c r="E94">
        <v>78</v>
      </c>
      <c r="F94">
        <v>78</v>
      </c>
      <c r="G94">
        <f>Table1[[#This Row],[Recount Results
Dustin Lambro]]-Table1[[#This Row],[Original Results 
Dustin Lambro]]</f>
        <v>0</v>
      </c>
      <c r="H94">
        <v>2</v>
      </c>
      <c r="I94">
        <v>2</v>
      </c>
      <c r="J94">
        <f>Table1[[#This Row],[Recount Results
Write-in]]-Table1[[#This Row],[Original Results
Write-in]]</f>
        <v>0</v>
      </c>
      <c r="K94">
        <v>0</v>
      </c>
      <c r="L94">
        <v>0</v>
      </c>
      <c r="M94">
        <f>Table1[[#This Row],[Recount Results
Times Over Voted]]-Table1[[#This Row],[Original Results
Times Over Voted]]</f>
        <v>0</v>
      </c>
      <c r="N94">
        <v>26</v>
      </c>
      <c r="O94">
        <v>26</v>
      </c>
      <c r="P94">
        <f>Table1[[#This Row],[Recount Results
Times Under Voted]]-Table1[[#This Row],[Original Results
Times Under Voted]]</f>
        <v>0</v>
      </c>
      <c r="Q94">
        <v>195</v>
      </c>
      <c r="R94">
        <v>195</v>
      </c>
      <c r="S94">
        <f>Table1[[#This Row],[Recount Results
Times Counted]]-Table1[[#This Row],[Original Results
Times Counted]]</f>
        <v>0</v>
      </c>
    </row>
    <row r="95" spans="1:19" x14ac:dyDescent="0.25">
      <c r="A95" s="7" t="s">
        <v>134</v>
      </c>
      <c r="B95">
        <v>69</v>
      </c>
      <c r="C95">
        <v>69</v>
      </c>
      <c r="D95">
        <f>Table1[[#This Row],[Recount Results
Jim Griggs]]-Table1[[#This Row],[Original Results
Jim Griggs]]</f>
        <v>0</v>
      </c>
      <c r="E95">
        <v>69</v>
      </c>
      <c r="F95">
        <v>69</v>
      </c>
      <c r="G95">
        <f>Table1[[#This Row],[Recount Results
Dustin Lambro]]-Table1[[#This Row],[Original Results 
Dustin Lambro]]</f>
        <v>0</v>
      </c>
      <c r="H95">
        <v>2</v>
      </c>
      <c r="I95">
        <v>2</v>
      </c>
      <c r="J95">
        <f>Table1[[#This Row],[Recount Results
Write-in]]-Table1[[#This Row],[Original Results
Write-in]]</f>
        <v>0</v>
      </c>
      <c r="K95">
        <v>0</v>
      </c>
      <c r="L95">
        <v>0</v>
      </c>
      <c r="M95">
        <f>Table1[[#This Row],[Recount Results
Times Over Voted]]-Table1[[#This Row],[Original Results
Times Over Voted]]</f>
        <v>0</v>
      </c>
      <c r="N95">
        <v>16</v>
      </c>
      <c r="O95">
        <v>16</v>
      </c>
      <c r="P95">
        <f>Table1[[#This Row],[Recount Results
Times Under Voted]]-Table1[[#This Row],[Original Results
Times Under Voted]]</f>
        <v>0</v>
      </c>
      <c r="Q95">
        <v>156</v>
      </c>
      <c r="R95">
        <v>156</v>
      </c>
      <c r="S95">
        <f>Table1[[#This Row],[Recount Results
Times Counted]]-Table1[[#This Row],[Original Results
Times Counted]]</f>
        <v>0</v>
      </c>
    </row>
    <row r="96" spans="1:19" x14ac:dyDescent="0.25">
      <c r="A96" s="7" t="s">
        <v>3</v>
      </c>
      <c r="B96">
        <v>131</v>
      </c>
      <c r="C96">
        <v>131</v>
      </c>
      <c r="D96">
        <f>Table1[[#This Row],[Recount Results
Jim Griggs]]-Table1[[#This Row],[Original Results
Jim Griggs]]</f>
        <v>0</v>
      </c>
      <c r="E96">
        <v>148</v>
      </c>
      <c r="F96">
        <v>148</v>
      </c>
      <c r="G96">
        <f>Table1[[#This Row],[Recount Results
Dustin Lambro]]-Table1[[#This Row],[Original Results 
Dustin Lambro]]</f>
        <v>0</v>
      </c>
      <c r="H96">
        <v>0</v>
      </c>
      <c r="I96">
        <v>0</v>
      </c>
      <c r="J96">
        <f>Table1[[#This Row],[Recount Results
Write-in]]-Table1[[#This Row],[Original Results
Write-in]]</f>
        <v>0</v>
      </c>
      <c r="K96">
        <v>0</v>
      </c>
      <c r="L96">
        <v>0</v>
      </c>
      <c r="M96">
        <f>Table1[[#This Row],[Recount Results
Times Over Voted]]-Table1[[#This Row],[Original Results
Times Over Voted]]</f>
        <v>0</v>
      </c>
      <c r="N96">
        <v>43</v>
      </c>
      <c r="O96">
        <v>43</v>
      </c>
      <c r="P96">
        <f>Table1[[#This Row],[Recount Results
Times Under Voted]]-Table1[[#This Row],[Original Results
Times Under Voted]]</f>
        <v>0</v>
      </c>
      <c r="Q96">
        <v>322</v>
      </c>
      <c r="R96">
        <v>322</v>
      </c>
      <c r="S96">
        <f>Table1[[#This Row],[Recount Results
Times Counted]]-Table1[[#This Row],[Original Results
Times Counted]]</f>
        <v>0</v>
      </c>
    </row>
    <row r="97" spans="1:19" x14ac:dyDescent="0.25">
      <c r="A97" s="7" t="s">
        <v>5</v>
      </c>
      <c r="B97">
        <v>17</v>
      </c>
      <c r="C97">
        <v>17</v>
      </c>
      <c r="D97">
        <f>Table1[[#This Row],[Recount Results
Jim Griggs]]-Table1[[#This Row],[Original Results
Jim Griggs]]</f>
        <v>0</v>
      </c>
      <c r="E97">
        <v>16</v>
      </c>
      <c r="F97">
        <v>16</v>
      </c>
      <c r="G97">
        <f>Table1[[#This Row],[Recount Results
Dustin Lambro]]-Table1[[#This Row],[Original Results 
Dustin Lambro]]</f>
        <v>0</v>
      </c>
      <c r="H97">
        <v>0</v>
      </c>
      <c r="I97">
        <v>0</v>
      </c>
      <c r="J97">
        <f>Table1[[#This Row],[Recount Results
Write-in]]-Table1[[#This Row],[Original Results
Write-in]]</f>
        <v>0</v>
      </c>
      <c r="K97">
        <v>0</v>
      </c>
      <c r="L97">
        <v>0</v>
      </c>
      <c r="M97">
        <f>Table1[[#This Row],[Recount Results
Times Over Voted]]-Table1[[#This Row],[Original Results
Times Over Voted]]</f>
        <v>0</v>
      </c>
      <c r="N97">
        <v>5</v>
      </c>
      <c r="O97">
        <v>5</v>
      </c>
      <c r="P97">
        <f>Table1[[#This Row],[Recount Results
Times Under Voted]]-Table1[[#This Row],[Original Results
Times Under Voted]]</f>
        <v>0</v>
      </c>
      <c r="Q97">
        <v>38</v>
      </c>
      <c r="R97">
        <v>38</v>
      </c>
      <c r="S97">
        <f>Table1[[#This Row],[Recount Results
Times Counted]]-Table1[[#This Row],[Original Results
Times Counted]]</f>
        <v>0</v>
      </c>
    </row>
    <row r="98" spans="1:19" x14ac:dyDescent="0.25">
      <c r="A98" s="7" t="s">
        <v>135</v>
      </c>
      <c r="B98">
        <v>1</v>
      </c>
      <c r="C98">
        <v>1</v>
      </c>
      <c r="D98">
        <f>Table1[[#This Row],[Recount Results
Jim Griggs]]-Table1[[#This Row],[Original Results
Jim Griggs]]</f>
        <v>0</v>
      </c>
      <c r="E98">
        <v>0</v>
      </c>
      <c r="F98">
        <v>0</v>
      </c>
      <c r="G98">
        <f>Table1[[#This Row],[Recount Results
Dustin Lambro]]-Table1[[#This Row],[Original Results 
Dustin Lambro]]</f>
        <v>0</v>
      </c>
      <c r="H98">
        <v>0</v>
      </c>
      <c r="I98">
        <v>0</v>
      </c>
      <c r="J98">
        <f>Table1[[#This Row],[Recount Results
Write-in]]-Table1[[#This Row],[Original Results
Write-in]]</f>
        <v>0</v>
      </c>
      <c r="K98">
        <v>0</v>
      </c>
      <c r="L98">
        <v>0</v>
      </c>
      <c r="M98">
        <f>Table1[[#This Row],[Recount Results
Times Over Voted]]-Table1[[#This Row],[Original Results
Times Over Voted]]</f>
        <v>0</v>
      </c>
      <c r="N98">
        <v>1</v>
      </c>
      <c r="O98">
        <v>1</v>
      </c>
      <c r="P98">
        <f>Table1[[#This Row],[Recount Results
Times Under Voted]]-Table1[[#This Row],[Original Results
Times Under Voted]]</f>
        <v>0</v>
      </c>
      <c r="Q98">
        <v>2</v>
      </c>
      <c r="R98">
        <v>2</v>
      </c>
      <c r="S98">
        <f>Table1[[#This Row],[Recount Results
Times Counted]]-Table1[[#This Row],[Original Results
Times Counted]]</f>
        <v>0</v>
      </c>
    </row>
    <row r="99" spans="1:19" x14ac:dyDescent="0.25">
      <c r="A99" s="7" t="s">
        <v>136</v>
      </c>
      <c r="B99">
        <v>67</v>
      </c>
      <c r="C99">
        <v>67</v>
      </c>
      <c r="D99">
        <f>Table1[[#This Row],[Recount Results
Jim Griggs]]-Table1[[#This Row],[Original Results
Jim Griggs]]</f>
        <v>0</v>
      </c>
      <c r="E99">
        <v>56</v>
      </c>
      <c r="F99">
        <v>56</v>
      </c>
      <c r="G99">
        <f>Table1[[#This Row],[Recount Results
Dustin Lambro]]-Table1[[#This Row],[Original Results 
Dustin Lambro]]</f>
        <v>0</v>
      </c>
      <c r="H99">
        <v>0</v>
      </c>
      <c r="I99">
        <v>0</v>
      </c>
      <c r="J99">
        <f>Table1[[#This Row],[Recount Results
Write-in]]-Table1[[#This Row],[Original Results
Write-in]]</f>
        <v>0</v>
      </c>
      <c r="K99">
        <v>0</v>
      </c>
      <c r="L99">
        <v>0</v>
      </c>
      <c r="M99">
        <f>Table1[[#This Row],[Recount Results
Times Over Voted]]-Table1[[#This Row],[Original Results
Times Over Voted]]</f>
        <v>0</v>
      </c>
      <c r="N99">
        <v>15</v>
      </c>
      <c r="O99">
        <v>15</v>
      </c>
      <c r="P99">
        <f>Table1[[#This Row],[Recount Results
Times Under Voted]]-Table1[[#This Row],[Original Results
Times Under Voted]]</f>
        <v>0</v>
      </c>
      <c r="Q99">
        <v>138</v>
      </c>
      <c r="R99">
        <v>138</v>
      </c>
      <c r="S99">
        <f>Table1[[#This Row],[Recount Results
Times Counted]]-Table1[[#This Row],[Original Results
Times Counted]]</f>
        <v>0</v>
      </c>
    </row>
    <row r="100" spans="1:19" x14ac:dyDescent="0.25">
      <c r="A100" s="7" t="s">
        <v>137</v>
      </c>
      <c r="B100">
        <v>56</v>
      </c>
      <c r="C100">
        <v>56</v>
      </c>
      <c r="D100">
        <f>Table1[[#This Row],[Recount Results
Jim Griggs]]-Table1[[#This Row],[Original Results
Jim Griggs]]</f>
        <v>0</v>
      </c>
      <c r="E100">
        <v>78</v>
      </c>
      <c r="F100">
        <v>78</v>
      </c>
      <c r="G100">
        <f>Table1[[#This Row],[Recount Results
Dustin Lambro]]-Table1[[#This Row],[Original Results 
Dustin Lambro]]</f>
        <v>0</v>
      </c>
      <c r="H100">
        <v>1</v>
      </c>
      <c r="I100">
        <v>1</v>
      </c>
      <c r="J100">
        <f>Table1[[#This Row],[Recount Results
Write-in]]-Table1[[#This Row],[Original Results
Write-in]]</f>
        <v>0</v>
      </c>
      <c r="K100">
        <v>0</v>
      </c>
      <c r="L100">
        <v>0</v>
      </c>
      <c r="M100">
        <f>Table1[[#This Row],[Recount Results
Times Over Voted]]-Table1[[#This Row],[Original Results
Times Over Voted]]</f>
        <v>0</v>
      </c>
      <c r="N100">
        <v>28</v>
      </c>
      <c r="O100">
        <v>28</v>
      </c>
      <c r="P100">
        <f>Table1[[#This Row],[Recount Results
Times Under Voted]]-Table1[[#This Row],[Original Results
Times Under Voted]]</f>
        <v>0</v>
      </c>
      <c r="Q100">
        <v>163</v>
      </c>
      <c r="R100">
        <v>163</v>
      </c>
      <c r="S100">
        <f>Table1[[#This Row],[Recount Results
Times Counted]]-Table1[[#This Row],[Original Results
Times Counted]]</f>
        <v>0</v>
      </c>
    </row>
    <row r="101" spans="1:19" x14ac:dyDescent="0.25">
      <c r="A101" s="7" t="s">
        <v>138</v>
      </c>
      <c r="B101">
        <v>83</v>
      </c>
      <c r="C101">
        <v>83</v>
      </c>
      <c r="D101">
        <f>Table1[[#This Row],[Recount Results
Jim Griggs]]-Table1[[#This Row],[Original Results
Jim Griggs]]</f>
        <v>0</v>
      </c>
      <c r="E101">
        <v>77</v>
      </c>
      <c r="F101">
        <v>77</v>
      </c>
      <c r="G101">
        <f>Table1[[#This Row],[Recount Results
Dustin Lambro]]-Table1[[#This Row],[Original Results 
Dustin Lambro]]</f>
        <v>0</v>
      </c>
      <c r="H101">
        <v>0</v>
      </c>
      <c r="I101">
        <v>0</v>
      </c>
      <c r="J101">
        <f>Table1[[#This Row],[Recount Results
Write-in]]-Table1[[#This Row],[Original Results
Write-in]]</f>
        <v>0</v>
      </c>
      <c r="K101">
        <v>0</v>
      </c>
      <c r="L101">
        <v>0</v>
      </c>
      <c r="M101">
        <f>Table1[[#This Row],[Recount Results
Times Over Voted]]-Table1[[#This Row],[Original Results
Times Over Voted]]</f>
        <v>0</v>
      </c>
      <c r="N101">
        <v>26</v>
      </c>
      <c r="O101">
        <v>26</v>
      </c>
      <c r="P101">
        <f>Table1[[#This Row],[Recount Results
Times Under Voted]]-Table1[[#This Row],[Original Results
Times Under Voted]]</f>
        <v>0</v>
      </c>
      <c r="Q101">
        <v>186</v>
      </c>
      <c r="R101">
        <v>186</v>
      </c>
      <c r="S101">
        <f>Table1[[#This Row],[Recount Results
Times Counted]]-Table1[[#This Row],[Original Results
Times Counted]]</f>
        <v>0</v>
      </c>
    </row>
    <row r="102" spans="1:19" x14ac:dyDescent="0.25">
      <c r="A102" s="7" t="s">
        <v>139</v>
      </c>
      <c r="B102">
        <v>81</v>
      </c>
      <c r="C102">
        <v>81</v>
      </c>
      <c r="D102">
        <f>Table1[[#This Row],[Recount Results
Jim Griggs]]-Table1[[#This Row],[Original Results
Jim Griggs]]</f>
        <v>0</v>
      </c>
      <c r="E102">
        <v>69</v>
      </c>
      <c r="F102">
        <v>69</v>
      </c>
      <c r="G102">
        <f>Table1[[#This Row],[Recount Results
Dustin Lambro]]-Table1[[#This Row],[Original Results 
Dustin Lambro]]</f>
        <v>0</v>
      </c>
      <c r="H102">
        <v>1</v>
      </c>
      <c r="I102">
        <v>1</v>
      </c>
      <c r="J102">
        <f>Table1[[#This Row],[Recount Results
Write-in]]-Table1[[#This Row],[Original Results
Write-in]]</f>
        <v>0</v>
      </c>
      <c r="K102">
        <v>0</v>
      </c>
      <c r="L102">
        <v>0</v>
      </c>
      <c r="M102">
        <f>Table1[[#This Row],[Recount Results
Times Over Voted]]-Table1[[#This Row],[Original Results
Times Over Voted]]</f>
        <v>0</v>
      </c>
      <c r="N102">
        <v>41</v>
      </c>
      <c r="O102">
        <v>41</v>
      </c>
      <c r="P102">
        <f>Table1[[#This Row],[Recount Results
Times Under Voted]]-Table1[[#This Row],[Original Results
Times Under Voted]]</f>
        <v>0</v>
      </c>
      <c r="Q102">
        <v>192</v>
      </c>
      <c r="R102">
        <v>192</v>
      </c>
      <c r="S102">
        <f>Table1[[#This Row],[Recount Results
Times Counted]]-Table1[[#This Row],[Original Results
Times Counted]]</f>
        <v>0</v>
      </c>
    </row>
    <row r="103" spans="1:19" x14ac:dyDescent="0.25">
      <c r="A103" s="7" t="s">
        <v>140</v>
      </c>
      <c r="B103">
        <v>49</v>
      </c>
      <c r="C103">
        <v>49</v>
      </c>
      <c r="D103">
        <f>Table1[[#This Row],[Recount Results
Jim Griggs]]-Table1[[#This Row],[Original Results
Jim Griggs]]</f>
        <v>0</v>
      </c>
      <c r="E103">
        <v>44</v>
      </c>
      <c r="F103">
        <v>44</v>
      </c>
      <c r="G103">
        <f>Table1[[#This Row],[Recount Results
Dustin Lambro]]-Table1[[#This Row],[Original Results 
Dustin Lambro]]</f>
        <v>0</v>
      </c>
      <c r="H103">
        <v>2</v>
      </c>
      <c r="I103">
        <v>2</v>
      </c>
      <c r="J103">
        <f>Table1[[#This Row],[Recount Results
Write-in]]-Table1[[#This Row],[Original Results
Write-in]]</f>
        <v>0</v>
      </c>
      <c r="K103">
        <v>0</v>
      </c>
      <c r="L103">
        <v>0</v>
      </c>
      <c r="M103">
        <f>Table1[[#This Row],[Recount Results
Times Over Voted]]-Table1[[#This Row],[Original Results
Times Over Voted]]</f>
        <v>0</v>
      </c>
      <c r="N103">
        <v>12</v>
      </c>
      <c r="O103">
        <v>12</v>
      </c>
      <c r="P103">
        <f>Table1[[#This Row],[Recount Results
Times Under Voted]]-Table1[[#This Row],[Original Results
Times Under Voted]]</f>
        <v>0</v>
      </c>
      <c r="Q103">
        <v>107</v>
      </c>
      <c r="R103">
        <v>107</v>
      </c>
      <c r="S103">
        <f>Table1[[#This Row],[Recount Results
Times Counted]]-Table1[[#This Row],[Original Results
Times Counted]]</f>
        <v>0</v>
      </c>
    </row>
    <row r="104" spans="1:19" x14ac:dyDescent="0.25">
      <c r="A104" s="7" t="s">
        <v>141</v>
      </c>
      <c r="B104">
        <v>133</v>
      </c>
      <c r="C104">
        <v>133</v>
      </c>
      <c r="D104">
        <f>Table1[[#This Row],[Recount Results
Jim Griggs]]-Table1[[#This Row],[Original Results
Jim Griggs]]</f>
        <v>0</v>
      </c>
      <c r="E104">
        <v>112</v>
      </c>
      <c r="F104">
        <v>112</v>
      </c>
      <c r="G104">
        <f>Table1[[#This Row],[Recount Results
Dustin Lambro]]-Table1[[#This Row],[Original Results 
Dustin Lambro]]</f>
        <v>0</v>
      </c>
      <c r="H104">
        <v>0</v>
      </c>
      <c r="I104">
        <v>0</v>
      </c>
      <c r="J104">
        <f>Table1[[#This Row],[Recount Results
Write-in]]-Table1[[#This Row],[Original Results
Write-in]]</f>
        <v>0</v>
      </c>
      <c r="K104">
        <v>0</v>
      </c>
      <c r="L104">
        <v>0</v>
      </c>
      <c r="M104">
        <f>Table1[[#This Row],[Recount Results
Times Over Voted]]-Table1[[#This Row],[Original Results
Times Over Voted]]</f>
        <v>0</v>
      </c>
      <c r="N104">
        <v>18</v>
      </c>
      <c r="O104">
        <v>18</v>
      </c>
      <c r="P104">
        <f>Table1[[#This Row],[Recount Results
Times Under Voted]]-Table1[[#This Row],[Original Results
Times Under Voted]]</f>
        <v>0</v>
      </c>
      <c r="Q104">
        <v>263</v>
      </c>
      <c r="R104">
        <v>263</v>
      </c>
      <c r="S104">
        <f>Table1[[#This Row],[Recount Results
Times Counted]]-Table1[[#This Row],[Original Results
Times Counted]]</f>
        <v>0</v>
      </c>
    </row>
    <row r="105" spans="1:19" x14ac:dyDescent="0.25">
      <c r="A105" s="7" t="s">
        <v>142</v>
      </c>
      <c r="B105">
        <v>95</v>
      </c>
      <c r="C105">
        <v>95</v>
      </c>
      <c r="D105">
        <f>Table1[[#This Row],[Recount Results
Jim Griggs]]-Table1[[#This Row],[Original Results
Jim Griggs]]</f>
        <v>0</v>
      </c>
      <c r="E105">
        <v>68</v>
      </c>
      <c r="F105">
        <v>68</v>
      </c>
      <c r="G105">
        <f>Table1[[#This Row],[Recount Results
Dustin Lambro]]-Table1[[#This Row],[Original Results 
Dustin Lambro]]</f>
        <v>0</v>
      </c>
      <c r="H105">
        <v>1</v>
      </c>
      <c r="I105">
        <v>1</v>
      </c>
      <c r="J105">
        <f>Table1[[#This Row],[Recount Results
Write-in]]-Table1[[#This Row],[Original Results
Write-in]]</f>
        <v>0</v>
      </c>
      <c r="K105">
        <v>0</v>
      </c>
      <c r="L105">
        <v>0</v>
      </c>
      <c r="M105">
        <f>Table1[[#This Row],[Recount Results
Times Over Voted]]-Table1[[#This Row],[Original Results
Times Over Voted]]</f>
        <v>0</v>
      </c>
      <c r="N105">
        <v>17</v>
      </c>
      <c r="O105">
        <v>17</v>
      </c>
      <c r="P105">
        <f>Table1[[#This Row],[Recount Results
Times Under Voted]]-Table1[[#This Row],[Original Results
Times Under Voted]]</f>
        <v>0</v>
      </c>
      <c r="Q105">
        <v>181</v>
      </c>
      <c r="R105">
        <v>181</v>
      </c>
      <c r="S105">
        <f>Table1[[#This Row],[Recount Results
Times Counted]]-Table1[[#This Row],[Original Results
Times Counted]]</f>
        <v>0</v>
      </c>
    </row>
    <row r="106" spans="1:19" x14ac:dyDescent="0.25">
      <c r="A106" s="7" t="s">
        <v>143</v>
      </c>
      <c r="B106">
        <v>60</v>
      </c>
      <c r="C106">
        <v>60</v>
      </c>
      <c r="D106">
        <f>Table1[[#This Row],[Recount Results
Jim Griggs]]-Table1[[#This Row],[Original Results
Jim Griggs]]</f>
        <v>0</v>
      </c>
      <c r="E106">
        <v>62</v>
      </c>
      <c r="F106">
        <v>62</v>
      </c>
      <c r="G106">
        <f>Table1[[#This Row],[Recount Results
Dustin Lambro]]-Table1[[#This Row],[Original Results 
Dustin Lambro]]</f>
        <v>0</v>
      </c>
      <c r="H106">
        <v>0</v>
      </c>
      <c r="I106">
        <v>0</v>
      </c>
      <c r="J106">
        <f>Table1[[#This Row],[Recount Results
Write-in]]-Table1[[#This Row],[Original Results
Write-in]]</f>
        <v>0</v>
      </c>
      <c r="K106">
        <v>0</v>
      </c>
      <c r="L106">
        <v>0</v>
      </c>
      <c r="M106">
        <f>Table1[[#This Row],[Recount Results
Times Over Voted]]-Table1[[#This Row],[Original Results
Times Over Voted]]</f>
        <v>0</v>
      </c>
      <c r="N106">
        <v>18</v>
      </c>
      <c r="O106">
        <v>18</v>
      </c>
      <c r="P106">
        <f>Table1[[#This Row],[Recount Results
Times Under Voted]]-Table1[[#This Row],[Original Results
Times Under Voted]]</f>
        <v>0</v>
      </c>
      <c r="Q106">
        <v>140</v>
      </c>
      <c r="R106">
        <v>140</v>
      </c>
      <c r="S106">
        <f>Table1[[#This Row],[Recount Results
Times Counted]]-Table1[[#This Row],[Original Results
Times Counted]]</f>
        <v>0</v>
      </c>
    </row>
    <row r="107" spans="1:19" x14ac:dyDescent="0.25">
      <c r="A107" s="7" t="s">
        <v>144</v>
      </c>
      <c r="B107">
        <v>58</v>
      </c>
      <c r="C107">
        <v>58</v>
      </c>
      <c r="D107">
        <f>Table1[[#This Row],[Recount Results
Jim Griggs]]-Table1[[#This Row],[Original Results
Jim Griggs]]</f>
        <v>0</v>
      </c>
      <c r="E107">
        <v>48</v>
      </c>
      <c r="F107">
        <v>48</v>
      </c>
      <c r="G107">
        <f>Table1[[#This Row],[Recount Results
Dustin Lambro]]-Table1[[#This Row],[Original Results 
Dustin Lambro]]</f>
        <v>0</v>
      </c>
      <c r="H107">
        <v>2</v>
      </c>
      <c r="I107">
        <v>2</v>
      </c>
      <c r="J107">
        <f>Table1[[#This Row],[Recount Results
Write-in]]-Table1[[#This Row],[Original Results
Write-in]]</f>
        <v>0</v>
      </c>
      <c r="K107">
        <v>0</v>
      </c>
      <c r="L107">
        <v>0</v>
      </c>
      <c r="M107">
        <f>Table1[[#This Row],[Recount Results
Times Over Voted]]-Table1[[#This Row],[Original Results
Times Over Voted]]</f>
        <v>0</v>
      </c>
      <c r="N107">
        <v>14</v>
      </c>
      <c r="O107">
        <v>14</v>
      </c>
      <c r="P107">
        <f>Table1[[#This Row],[Recount Results
Times Under Voted]]-Table1[[#This Row],[Original Results
Times Under Voted]]</f>
        <v>0</v>
      </c>
      <c r="Q107">
        <v>122</v>
      </c>
      <c r="R107">
        <v>122</v>
      </c>
      <c r="S107">
        <f>Table1[[#This Row],[Recount Results
Times Counted]]-Table1[[#This Row],[Original Results
Times Counted]]</f>
        <v>0</v>
      </c>
    </row>
    <row r="108" spans="1:19" x14ac:dyDescent="0.25">
      <c r="A108" s="7" t="s">
        <v>145</v>
      </c>
      <c r="B108">
        <v>51</v>
      </c>
      <c r="C108">
        <v>51</v>
      </c>
      <c r="D108">
        <f>Table1[[#This Row],[Recount Results
Jim Griggs]]-Table1[[#This Row],[Original Results
Jim Griggs]]</f>
        <v>0</v>
      </c>
      <c r="E108">
        <v>78</v>
      </c>
      <c r="F108">
        <v>78</v>
      </c>
      <c r="G108">
        <f>Table1[[#This Row],[Recount Results
Dustin Lambro]]-Table1[[#This Row],[Original Results 
Dustin Lambro]]</f>
        <v>0</v>
      </c>
      <c r="H108">
        <v>0</v>
      </c>
      <c r="I108">
        <v>0</v>
      </c>
      <c r="J108">
        <f>Table1[[#This Row],[Recount Results
Write-in]]-Table1[[#This Row],[Original Results
Write-in]]</f>
        <v>0</v>
      </c>
      <c r="K108">
        <v>0</v>
      </c>
      <c r="L108">
        <v>0</v>
      </c>
      <c r="M108">
        <f>Table1[[#This Row],[Recount Results
Times Over Voted]]-Table1[[#This Row],[Original Results
Times Over Voted]]</f>
        <v>0</v>
      </c>
      <c r="N108">
        <v>21</v>
      </c>
      <c r="O108">
        <v>21</v>
      </c>
      <c r="P108">
        <f>Table1[[#This Row],[Recount Results
Times Under Voted]]-Table1[[#This Row],[Original Results
Times Under Voted]]</f>
        <v>0</v>
      </c>
      <c r="Q108">
        <v>150</v>
      </c>
      <c r="R108">
        <v>150</v>
      </c>
      <c r="S108">
        <f>Table1[[#This Row],[Recount Results
Times Counted]]-Table1[[#This Row],[Original Results
Times Counted]]</f>
        <v>0</v>
      </c>
    </row>
    <row r="109" spans="1:19" x14ac:dyDescent="0.25">
      <c r="A109" s="7" t="s">
        <v>146</v>
      </c>
      <c r="B109">
        <v>60</v>
      </c>
      <c r="C109">
        <v>60</v>
      </c>
      <c r="D109">
        <f>Table1[[#This Row],[Recount Results
Jim Griggs]]-Table1[[#This Row],[Original Results
Jim Griggs]]</f>
        <v>0</v>
      </c>
      <c r="E109">
        <v>93</v>
      </c>
      <c r="F109">
        <v>93</v>
      </c>
      <c r="G109">
        <f>Table1[[#This Row],[Recount Results
Dustin Lambro]]-Table1[[#This Row],[Original Results 
Dustin Lambro]]</f>
        <v>0</v>
      </c>
      <c r="H109">
        <v>2</v>
      </c>
      <c r="I109">
        <v>2</v>
      </c>
      <c r="J109">
        <f>Table1[[#This Row],[Recount Results
Write-in]]-Table1[[#This Row],[Original Results
Write-in]]</f>
        <v>0</v>
      </c>
      <c r="K109">
        <v>0</v>
      </c>
      <c r="L109">
        <v>0</v>
      </c>
      <c r="M109">
        <f>Table1[[#This Row],[Recount Results
Times Over Voted]]-Table1[[#This Row],[Original Results
Times Over Voted]]</f>
        <v>0</v>
      </c>
      <c r="N109">
        <v>30</v>
      </c>
      <c r="O109">
        <v>30</v>
      </c>
      <c r="P109">
        <f>Table1[[#This Row],[Recount Results
Times Under Voted]]-Table1[[#This Row],[Original Results
Times Under Voted]]</f>
        <v>0</v>
      </c>
      <c r="Q109">
        <v>185</v>
      </c>
      <c r="R109">
        <v>185</v>
      </c>
      <c r="S109">
        <f>Table1[[#This Row],[Recount Results
Times Counted]]-Table1[[#This Row],[Original Results
Times Counted]]</f>
        <v>0</v>
      </c>
    </row>
    <row r="110" spans="1:19" x14ac:dyDescent="0.25">
      <c r="A110" s="7" t="s">
        <v>147</v>
      </c>
      <c r="B110">
        <v>65</v>
      </c>
      <c r="C110">
        <v>65</v>
      </c>
      <c r="D110">
        <f>Table1[[#This Row],[Recount Results
Jim Griggs]]-Table1[[#This Row],[Original Results
Jim Griggs]]</f>
        <v>0</v>
      </c>
      <c r="E110">
        <v>89</v>
      </c>
      <c r="F110">
        <v>89</v>
      </c>
      <c r="G110">
        <f>Table1[[#This Row],[Recount Results
Dustin Lambro]]-Table1[[#This Row],[Original Results 
Dustin Lambro]]</f>
        <v>0</v>
      </c>
      <c r="H110">
        <v>0</v>
      </c>
      <c r="I110">
        <v>0</v>
      </c>
      <c r="J110">
        <f>Table1[[#This Row],[Recount Results
Write-in]]-Table1[[#This Row],[Original Results
Write-in]]</f>
        <v>0</v>
      </c>
      <c r="K110">
        <v>0</v>
      </c>
      <c r="L110">
        <v>0</v>
      </c>
      <c r="M110">
        <f>Table1[[#This Row],[Recount Results
Times Over Voted]]-Table1[[#This Row],[Original Results
Times Over Voted]]</f>
        <v>0</v>
      </c>
      <c r="N110">
        <v>18</v>
      </c>
      <c r="O110">
        <v>18</v>
      </c>
      <c r="P110">
        <f>Table1[[#This Row],[Recount Results
Times Under Voted]]-Table1[[#This Row],[Original Results
Times Under Voted]]</f>
        <v>0</v>
      </c>
      <c r="Q110">
        <v>172</v>
      </c>
      <c r="R110">
        <v>172</v>
      </c>
      <c r="S110">
        <f>Table1[[#This Row],[Recount Results
Times Counted]]-Table1[[#This Row],[Original Results
Times Counted]]</f>
        <v>0</v>
      </c>
    </row>
    <row r="111" spans="1:19" x14ac:dyDescent="0.25">
      <c r="A111" s="7" t="s">
        <v>148</v>
      </c>
      <c r="B111">
        <v>39</v>
      </c>
      <c r="C111">
        <v>39</v>
      </c>
      <c r="D111">
        <f>Table1[[#This Row],[Recount Results
Jim Griggs]]-Table1[[#This Row],[Original Results
Jim Griggs]]</f>
        <v>0</v>
      </c>
      <c r="E111">
        <v>38</v>
      </c>
      <c r="F111">
        <v>38</v>
      </c>
      <c r="G111">
        <f>Table1[[#This Row],[Recount Results
Dustin Lambro]]-Table1[[#This Row],[Original Results 
Dustin Lambro]]</f>
        <v>0</v>
      </c>
      <c r="H111">
        <v>0</v>
      </c>
      <c r="I111">
        <v>0</v>
      </c>
      <c r="J111">
        <f>Table1[[#This Row],[Recount Results
Write-in]]-Table1[[#This Row],[Original Results
Write-in]]</f>
        <v>0</v>
      </c>
      <c r="K111">
        <v>0</v>
      </c>
      <c r="L111">
        <v>0</v>
      </c>
      <c r="M111">
        <f>Table1[[#This Row],[Recount Results
Times Over Voted]]-Table1[[#This Row],[Original Results
Times Over Voted]]</f>
        <v>0</v>
      </c>
      <c r="N111">
        <v>14</v>
      </c>
      <c r="O111">
        <v>14</v>
      </c>
      <c r="P111">
        <f>Table1[[#This Row],[Recount Results
Times Under Voted]]-Table1[[#This Row],[Original Results
Times Under Voted]]</f>
        <v>0</v>
      </c>
      <c r="Q111">
        <v>91</v>
      </c>
      <c r="R111">
        <v>91</v>
      </c>
      <c r="S111">
        <f>Table1[[#This Row],[Recount Results
Times Counted]]-Table1[[#This Row],[Original Results
Times Counted]]</f>
        <v>0</v>
      </c>
    </row>
    <row r="112" spans="1:19" x14ac:dyDescent="0.25">
      <c r="A112" s="7" t="s">
        <v>149</v>
      </c>
      <c r="B112">
        <v>103</v>
      </c>
      <c r="C112">
        <v>103</v>
      </c>
      <c r="D112">
        <f>Table1[[#This Row],[Recount Results
Jim Griggs]]-Table1[[#This Row],[Original Results
Jim Griggs]]</f>
        <v>0</v>
      </c>
      <c r="E112">
        <v>48</v>
      </c>
      <c r="F112">
        <v>48</v>
      </c>
      <c r="G112">
        <f>Table1[[#This Row],[Recount Results
Dustin Lambro]]-Table1[[#This Row],[Original Results 
Dustin Lambro]]</f>
        <v>0</v>
      </c>
      <c r="H112">
        <v>0</v>
      </c>
      <c r="I112">
        <v>0</v>
      </c>
      <c r="J112">
        <f>Table1[[#This Row],[Recount Results
Write-in]]-Table1[[#This Row],[Original Results
Write-in]]</f>
        <v>0</v>
      </c>
      <c r="K112">
        <v>0</v>
      </c>
      <c r="L112">
        <v>0</v>
      </c>
      <c r="M112">
        <f>Table1[[#This Row],[Recount Results
Times Over Voted]]-Table1[[#This Row],[Original Results
Times Over Voted]]</f>
        <v>0</v>
      </c>
      <c r="N112">
        <v>21</v>
      </c>
      <c r="O112">
        <v>21</v>
      </c>
      <c r="P112">
        <f>Table1[[#This Row],[Recount Results
Times Under Voted]]-Table1[[#This Row],[Original Results
Times Under Voted]]</f>
        <v>0</v>
      </c>
      <c r="Q112">
        <v>172</v>
      </c>
      <c r="R112">
        <v>172</v>
      </c>
      <c r="S112">
        <f>Table1[[#This Row],[Recount Results
Times Counted]]-Table1[[#This Row],[Original Results
Times Counted]]</f>
        <v>0</v>
      </c>
    </row>
    <row r="113" spans="1:19" x14ac:dyDescent="0.25">
      <c r="A113" s="7" t="s">
        <v>150</v>
      </c>
      <c r="B113">
        <v>56</v>
      </c>
      <c r="C113">
        <v>56</v>
      </c>
      <c r="D113">
        <f>Table1[[#This Row],[Recount Results
Jim Griggs]]-Table1[[#This Row],[Original Results
Jim Griggs]]</f>
        <v>0</v>
      </c>
      <c r="E113">
        <v>63</v>
      </c>
      <c r="F113">
        <v>63</v>
      </c>
      <c r="G113">
        <f>Table1[[#This Row],[Recount Results
Dustin Lambro]]-Table1[[#This Row],[Original Results 
Dustin Lambro]]</f>
        <v>0</v>
      </c>
      <c r="H113">
        <v>1</v>
      </c>
      <c r="I113">
        <v>1</v>
      </c>
      <c r="J113">
        <f>Table1[[#This Row],[Recount Results
Write-in]]-Table1[[#This Row],[Original Results
Write-in]]</f>
        <v>0</v>
      </c>
      <c r="K113">
        <v>0</v>
      </c>
      <c r="L113">
        <v>0</v>
      </c>
      <c r="M113">
        <f>Table1[[#This Row],[Recount Results
Times Over Voted]]-Table1[[#This Row],[Original Results
Times Over Voted]]</f>
        <v>0</v>
      </c>
      <c r="N113">
        <v>33</v>
      </c>
      <c r="O113">
        <v>33</v>
      </c>
      <c r="P113">
        <f>Table1[[#This Row],[Recount Results
Times Under Voted]]-Table1[[#This Row],[Original Results
Times Under Voted]]</f>
        <v>0</v>
      </c>
      <c r="Q113">
        <v>153</v>
      </c>
      <c r="R113">
        <v>153</v>
      </c>
      <c r="S113">
        <f>Table1[[#This Row],[Recount Results
Times Counted]]-Table1[[#This Row],[Original Results
Times Counted]]</f>
        <v>0</v>
      </c>
    </row>
    <row r="114" spans="1:19" x14ac:dyDescent="0.25">
      <c r="A114" s="7" t="s">
        <v>151</v>
      </c>
      <c r="B114">
        <v>101</v>
      </c>
      <c r="C114">
        <v>101</v>
      </c>
      <c r="D114">
        <f>Table1[[#This Row],[Recount Results
Jim Griggs]]-Table1[[#This Row],[Original Results
Jim Griggs]]</f>
        <v>0</v>
      </c>
      <c r="E114">
        <v>82</v>
      </c>
      <c r="F114">
        <v>82</v>
      </c>
      <c r="G114">
        <f>Table1[[#This Row],[Recount Results
Dustin Lambro]]-Table1[[#This Row],[Original Results 
Dustin Lambro]]</f>
        <v>0</v>
      </c>
      <c r="H114">
        <v>1</v>
      </c>
      <c r="I114">
        <v>1</v>
      </c>
      <c r="J114">
        <f>Table1[[#This Row],[Recount Results
Write-in]]-Table1[[#This Row],[Original Results
Write-in]]</f>
        <v>0</v>
      </c>
      <c r="K114">
        <v>0</v>
      </c>
      <c r="L114">
        <v>0</v>
      </c>
      <c r="M114">
        <f>Table1[[#This Row],[Recount Results
Times Over Voted]]-Table1[[#This Row],[Original Results
Times Over Voted]]</f>
        <v>0</v>
      </c>
      <c r="N114">
        <v>26</v>
      </c>
      <c r="O114">
        <v>26</v>
      </c>
      <c r="P114">
        <f>Table1[[#This Row],[Recount Results
Times Under Voted]]-Table1[[#This Row],[Original Results
Times Under Voted]]</f>
        <v>0</v>
      </c>
      <c r="Q114">
        <v>210</v>
      </c>
      <c r="R114">
        <v>210</v>
      </c>
      <c r="S114">
        <f>Table1[[#This Row],[Recount Results
Times Counted]]-Table1[[#This Row],[Original Results
Times Counted]]</f>
        <v>0</v>
      </c>
    </row>
    <row r="115" spans="1:19" x14ac:dyDescent="0.25">
      <c r="A115" s="7" t="s">
        <v>152</v>
      </c>
      <c r="B115">
        <v>68</v>
      </c>
      <c r="C115">
        <v>68</v>
      </c>
      <c r="D115">
        <f>Table1[[#This Row],[Recount Results
Jim Griggs]]-Table1[[#This Row],[Original Results
Jim Griggs]]</f>
        <v>0</v>
      </c>
      <c r="E115">
        <v>62</v>
      </c>
      <c r="F115">
        <v>62</v>
      </c>
      <c r="G115">
        <f>Table1[[#This Row],[Recount Results
Dustin Lambro]]-Table1[[#This Row],[Original Results 
Dustin Lambro]]</f>
        <v>0</v>
      </c>
      <c r="H115">
        <v>0</v>
      </c>
      <c r="I115">
        <v>0</v>
      </c>
      <c r="J115">
        <f>Table1[[#This Row],[Recount Results
Write-in]]-Table1[[#This Row],[Original Results
Write-in]]</f>
        <v>0</v>
      </c>
      <c r="K115">
        <v>0</v>
      </c>
      <c r="L115">
        <v>0</v>
      </c>
      <c r="M115">
        <f>Table1[[#This Row],[Recount Results
Times Over Voted]]-Table1[[#This Row],[Original Results
Times Over Voted]]</f>
        <v>0</v>
      </c>
      <c r="N115">
        <v>23</v>
      </c>
      <c r="O115">
        <v>23</v>
      </c>
      <c r="P115">
        <f>Table1[[#This Row],[Recount Results
Times Under Voted]]-Table1[[#This Row],[Original Results
Times Under Voted]]</f>
        <v>0</v>
      </c>
      <c r="Q115">
        <v>153</v>
      </c>
      <c r="R115">
        <v>153</v>
      </c>
      <c r="S115">
        <f>Table1[[#This Row],[Recount Results
Times Counted]]-Table1[[#This Row],[Original Results
Times Counted]]</f>
        <v>0</v>
      </c>
    </row>
    <row r="116" spans="1:19" x14ac:dyDescent="0.25">
      <c r="A116" s="7" t="s">
        <v>153</v>
      </c>
      <c r="B116">
        <v>49</v>
      </c>
      <c r="C116">
        <v>49</v>
      </c>
      <c r="D116">
        <f>Table1[[#This Row],[Recount Results
Jim Griggs]]-Table1[[#This Row],[Original Results
Jim Griggs]]</f>
        <v>0</v>
      </c>
      <c r="E116">
        <v>61</v>
      </c>
      <c r="F116">
        <v>61</v>
      </c>
      <c r="G116">
        <f>Table1[[#This Row],[Recount Results
Dustin Lambro]]-Table1[[#This Row],[Original Results 
Dustin Lambro]]</f>
        <v>0</v>
      </c>
      <c r="H116">
        <v>0</v>
      </c>
      <c r="I116">
        <v>0</v>
      </c>
      <c r="J116">
        <f>Table1[[#This Row],[Recount Results
Write-in]]-Table1[[#This Row],[Original Results
Write-in]]</f>
        <v>0</v>
      </c>
      <c r="K116">
        <v>0</v>
      </c>
      <c r="L116">
        <v>0</v>
      </c>
      <c r="M116">
        <f>Table1[[#This Row],[Recount Results
Times Over Voted]]-Table1[[#This Row],[Original Results
Times Over Voted]]</f>
        <v>0</v>
      </c>
      <c r="N116">
        <v>11</v>
      </c>
      <c r="O116">
        <v>11</v>
      </c>
      <c r="P116">
        <f>Table1[[#This Row],[Recount Results
Times Under Voted]]-Table1[[#This Row],[Original Results
Times Under Voted]]</f>
        <v>0</v>
      </c>
      <c r="Q116">
        <v>121</v>
      </c>
      <c r="R116">
        <v>121</v>
      </c>
      <c r="S116">
        <f>Table1[[#This Row],[Recount Results
Times Counted]]-Table1[[#This Row],[Original Results
Times Counted]]</f>
        <v>0</v>
      </c>
    </row>
    <row r="117" spans="1:19" x14ac:dyDescent="0.25">
      <c r="A117" s="7" t="s">
        <v>154</v>
      </c>
      <c r="B117">
        <v>51</v>
      </c>
      <c r="C117">
        <v>51</v>
      </c>
      <c r="D117">
        <f>Table1[[#This Row],[Recount Results
Jim Griggs]]-Table1[[#This Row],[Original Results
Jim Griggs]]</f>
        <v>0</v>
      </c>
      <c r="E117">
        <v>51</v>
      </c>
      <c r="F117">
        <v>51</v>
      </c>
      <c r="G117">
        <f>Table1[[#This Row],[Recount Results
Dustin Lambro]]-Table1[[#This Row],[Original Results 
Dustin Lambro]]</f>
        <v>0</v>
      </c>
      <c r="H117">
        <v>0</v>
      </c>
      <c r="I117">
        <v>0</v>
      </c>
      <c r="J117">
        <f>Table1[[#This Row],[Recount Results
Write-in]]-Table1[[#This Row],[Original Results
Write-in]]</f>
        <v>0</v>
      </c>
      <c r="K117">
        <v>0</v>
      </c>
      <c r="L117">
        <v>0</v>
      </c>
      <c r="M117">
        <f>Table1[[#This Row],[Recount Results
Times Over Voted]]-Table1[[#This Row],[Original Results
Times Over Voted]]</f>
        <v>0</v>
      </c>
      <c r="N117">
        <v>28</v>
      </c>
      <c r="O117">
        <v>28</v>
      </c>
      <c r="P117">
        <f>Table1[[#This Row],[Recount Results
Times Under Voted]]-Table1[[#This Row],[Original Results
Times Under Voted]]</f>
        <v>0</v>
      </c>
      <c r="Q117">
        <v>130</v>
      </c>
      <c r="R117">
        <v>130</v>
      </c>
      <c r="S117">
        <f>Table1[[#This Row],[Recount Results
Times Counted]]-Table1[[#This Row],[Original Results
Times Counted]]</f>
        <v>0</v>
      </c>
    </row>
    <row r="118" spans="1:19" x14ac:dyDescent="0.25">
      <c r="A118" s="7" t="s">
        <v>155</v>
      </c>
      <c r="B118">
        <v>18</v>
      </c>
      <c r="C118">
        <v>18</v>
      </c>
      <c r="D118">
        <f>Table1[[#This Row],[Recount Results
Jim Griggs]]-Table1[[#This Row],[Original Results
Jim Griggs]]</f>
        <v>0</v>
      </c>
      <c r="E118">
        <v>13</v>
      </c>
      <c r="F118">
        <v>13</v>
      </c>
      <c r="G118">
        <f>Table1[[#This Row],[Recount Results
Dustin Lambro]]-Table1[[#This Row],[Original Results 
Dustin Lambro]]</f>
        <v>0</v>
      </c>
      <c r="H118">
        <v>0</v>
      </c>
      <c r="I118">
        <v>0</v>
      </c>
      <c r="J118">
        <f>Table1[[#This Row],[Recount Results
Write-in]]-Table1[[#This Row],[Original Results
Write-in]]</f>
        <v>0</v>
      </c>
      <c r="K118">
        <v>0</v>
      </c>
      <c r="L118">
        <v>0</v>
      </c>
      <c r="M118">
        <f>Table1[[#This Row],[Recount Results
Times Over Voted]]-Table1[[#This Row],[Original Results
Times Over Voted]]</f>
        <v>0</v>
      </c>
      <c r="N118">
        <v>4</v>
      </c>
      <c r="O118">
        <v>4</v>
      </c>
      <c r="P118">
        <f>Table1[[#This Row],[Recount Results
Times Under Voted]]-Table1[[#This Row],[Original Results
Times Under Voted]]</f>
        <v>0</v>
      </c>
      <c r="Q118">
        <v>35</v>
      </c>
      <c r="R118">
        <v>35</v>
      </c>
      <c r="S118">
        <f>Table1[[#This Row],[Recount Results
Times Counted]]-Table1[[#This Row],[Original Results
Times Counted]]</f>
        <v>0</v>
      </c>
    </row>
    <row r="119" spans="1:19" x14ac:dyDescent="0.25">
      <c r="A119" s="7" t="s">
        <v>156</v>
      </c>
      <c r="B119">
        <v>52</v>
      </c>
      <c r="C119">
        <v>52</v>
      </c>
      <c r="D119">
        <f>Table1[[#This Row],[Recount Results
Jim Griggs]]-Table1[[#This Row],[Original Results
Jim Griggs]]</f>
        <v>0</v>
      </c>
      <c r="E119">
        <v>54</v>
      </c>
      <c r="F119">
        <v>54</v>
      </c>
      <c r="G119">
        <f>Table1[[#This Row],[Recount Results
Dustin Lambro]]-Table1[[#This Row],[Original Results 
Dustin Lambro]]</f>
        <v>0</v>
      </c>
      <c r="H119">
        <v>0</v>
      </c>
      <c r="I119">
        <v>0</v>
      </c>
      <c r="J119">
        <f>Table1[[#This Row],[Recount Results
Write-in]]-Table1[[#This Row],[Original Results
Write-in]]</f>
        <v>0</v>
      </c>
      <c r="K119">
        <v>0</v>
      </c>
      <c r="L119">
        <v>0</v>
      </c>
      <c r="M119">
        <f>Table1[[#This Row],[Recount Results
Times Over Voted]]-Table1[[#This Row],[Original Results
Times Over Voted]]</f>
        <v>0</v>
      </c>
      <c r="N119">
        <v>17</v>
      </c>
      <c r="O119">
        <v>17</v>
      </c>
      <c r="P119">
        <f>Table1[[#This Row],[Recount Results
Times Under Voted]]-Table1[[#This Row],[Original Results
Times Under Voted]]</f>
        <v>0</v>
      </c>
      <c r="Q119">
        <v>123</v>
      </c>
      <c r="R119">
        <v>123</v>
      </c>
      <c r="S119">
        <f>Table1[[#This Row],[Recount Results
Times Counted]]-Table1[[#This Row],[Original Results
Times Counted]]</f>
        <v>0</v>
      </c>
    </row>
    <row r="120" spans="1:19" x14ac:dyDescent="0.25">
      <c r="A120" s="7" t="s">
        <v>157</v>
      </c>
      <c r="B120">
        <v>57</v>
      </c>
      <c r="C120">
        <v>57</v>
      </c>
      <c r="D120">
        <f>Table1[[#This Row],[Recount Results
Jim Griggs]]-Table1[[#This Row],[Original Results
Jim Griggs]]</f>
        <v>0</v>
      </c>
      <c r="E120">
        <v>103</v>
      </c>
      <c r="F120">
        <v>103</v>
      </c>
      <c r="G120">
        <f>Table1[[#This Row],[Recount Results
Dustin Lambro]]-Table1[[#This Row],[Original Results 
Dustin Lambro]]</f>
        <v>0</v>
      </c>
      <c r="H120">
        <v>0</v>
      </c>
      <c r="I120">
        <v>0</v>
      </c>
      <c r="J120">
        <f>Table1[[#This Row],[Recount Results
Write-in]]-Table1[[#This Row],[Original Results
Write-in]]</f>
        <v>0</v>
      </c>
      <c r="K120">
        <v>0</v>
      </c>
      <c r="L120">
        <v>0</v>
      </c>
      <c r="M120">
        <f>Table1[[#This Row],[Recount Results
Times Over Voted]]-Table1[[#This Row],[Original Results
Times Over Voted]]</f>
        <v>0</v>
      </c>
      <c r="N120">
        <v>20</v>
      </c>
      <c r="O120">
        <v>20</v>
      </c>
      <c r="P120">
        <f>Table1[[#This Row],[Recount Results
Times Under Voted]]-Table1[[#This Row],[Original Results
Times Under Voted]]</f>
        <v>0</v>
      </c>
      <c r="Q120">
        <v>180</v>
      </c>
      <c r="R120">
        <v>180</v>
      </c>
      <c r="S120">
        <f>Table1[[#This Row],[Recount Results
Times Counted]]-Table1[[#This Row],[Original Results
Times Counted]]</f>
        <v>0</v>
      </c>
    </row>
    <row r="121" spans="1:19" x14ac:dyDescent="0.25">
      <c r="A121" s="7" t="s">
        <v>158</v>
      </c>
      <c r="B121">
        <v>104</v>
      </c>
      <c r="C121">
        <v>104</v>
      </c>
      <c r="D121">
        <f>Table1[[#This Row],[Recount Results
Jim Griggs]]-Table1[[#This Row],[Original Results
Jim Griggs]]</f>
        <v>0</v>
      </c>
      <c r="E121">
        <v>78</v>
      </c>
      <c r="F121">
        <v>78</v>
      </c>
      <c r="G121">
        <f>Table1[[#This Row],[Recount Results
Dustin Lambro]]-Table1[[#This Row],[Original Results 
Dustin Lambro]]</f>
        <v>0</v>
      </c>
      <c r="H121">
        <v>1</v>
      </c>
      <c r="I121">
        <v>1</v>
      </c>
      <c r="J121">
        <f>Table1[[#This Row],[Recount Results
Write-in]]-Table1[[#This Row],[Original Results
Write-in]]</f>
        <v>0</v>
      </c>
      <c r="K121">
        <v>0</v>
      </c>
      <c r="L121">
        <v>0</v>
      </c>
      <c r="M121">
        <f>Table1[[#This Row],[Recount Results
Times Over Voted]]-Table1[[#This Row],[Original Results
Times Over Voted]]</f>
        <v>0</v>
      </c>
      <c r="N121">
        <v>33</v>
      </c>
      <c r="O121">
        <v>33</v>
      </c>
      <c r="P121">
        <f>Table1[[#This Row],[Recount Results
Times Under Voted]]-Table1[[#This Row],[Original Results
Times Under Voted]]</f>
        <v>0</v>
      </c>
      <c r="Q121">
        <v>216</v>
      </c>
      <c r="R121">
        <v>216</v>
      </c>
      <c r="S121">
        <f>Table1[[#This Row],[Recount Results
Times Counted]]-Table1[[#This Row],[Original Results
Times Counted]]</f>
        <v>0</v>
      </c>
    </row>
    <row r="122" spans="1:19" x14ac:dyDescent="0.25">
      <c r="A122" s="7" t="s">
        <v>159</v>
      </c>
      <c r="B122">
        <v>46</v>
      </c>
      <c r="C122">
        <v>46</v>
      </c>
      <c r="D122">
        <f>Table1[[#This Row],[Recount Results
Jim Griggs]]-Table1[[#This Row],[Original Results
Jim Griggs]]</f>
        <v>0</v>
      </c>
      <c r="E122">
        <v>41</v>
      </c>
      <c r="F122">
        <v>41</v>
      </c>
      <c r="G122">
        <f>Table1[[#This Row],[Recount Results
Dustin Lambro]]-Table1[[#This Row],[Original Results 
Dustin Lambro]]</f>
        <v>0</v>
      </c>
      <c r="H122">
        <v>0</v>
      </c>
      <c r="I122">
        <v>0</v>
      </c>
      <c r="J122">
        <f>Table1[[#This Row],[Recount Results
Write-in]]-Table1[[#This Row],[Original Results
Write-in]]</f>
        <v>0</v>
      </c>
      <c r="K122">
        <v>0</v>
      </c>
      <c r="L122">
        <v>0</v>
      </c>
      <c r="M122">
        <f>Table1[[#This Row],[Recount Results
Times Over Voted]]-Table1[[#This Row],[Original Results
Times Over Voted]]</f>
        <v>0</v>
      </c>
      <c r="N122">
        <v>18</v>
      </c>
      <c r="O122">
        <v>18</v>
      </c>
      <c r="P122">
        <f>Table1[[#This Row],[Recount Results
Times Under Voted]]-Table1[[#This Row],[Original Results
Times Under Voted]]</f>
        <v>0</v>
      </c>
      <c r="Q122">
        <v>105</v>
      </c>
      <c r="R122">
        <v>105</v>
      </c>
      <c r="S122">
        <f>Table1[[#This Row],[Recount Results
Times Counted]]-Table1[[#This Row],[Original Results
Times Counted]]</f>
        <v>0</v>
      </c>
    </row>
    <row r="123" spans="1:19" x14ac:dyDescent="0.25">
      <c r="A123" s="7" t="s">
        <v>160</v>
      </c>
      <c r="B123">
        <v>23</v>
      </c>
      <c r="C123">
        <v>23</v>
      </c>
      <c r="D123">
        <f>Table1[[#This Row],[Recount Results
Jim Griggs]]-Table1[[#This Row],[Original Results
Jim Griggs]]</f>
        <v>0</v>
      </c>
      <c r="E123">
        <v>35</v>
      </c>
      <c r="F123">
        <v>35</v>
      </c>
      <c r="G123">
        <f>Table1[[#This Row],[Recount Results
Dustin Lambro]]-Table1[[#This Row],[Original Results 
Dustin Lambro]]</f>
        <v>0</v>
      </c>
      <c r="H123">
        <v>0</v>
      </c>
      <c r="I123">
        <v>0</v>
      </c>
      <c r="J123">
        <f>Table1[[#This Row],[Recount Results
Write-in]]-Table1[[#This Row],[Original Results
Write-in]]</f>
        <v>0</v>
      </c>
      <c r="K123">
        <v>0</v>
      </c>
      <c r="L123">
        <v>0</v>
      </c>
      <c r="M123">
        <f>Table1[[#This Row],[Recount Results
Times Over Voted]]-Table1[[#This Row],[Original Results
Times Over Voted]]</f>
        <v>0</v>
      </c>
      <c r="N123">
        <v>7</v>
      </c>
      <c r="O123">
        <v>7</v>
      </c>
      <c r="P123">
        <f>Table1[[#This Row],[Recount Results
Times Under Voted]]-Table1[[#This Row],[Original Results
Times Under Voted]]</f>
        <v>0</v>
      </c>
      <c r="Q123">
        <v>65</v>
      </c>
      <c r="R123">
        <v>65</v>
      </c>
      <c r="S123">
        <f>Table1[[#This Row],[Recount Results
Times Counted]]-Table1[[#This Row],[Original Results
Times Counted]]</f>
        <v>0</v>
      </c>
    </row>
    <row r="124" spans="1:19" x14ac:dyDescent="0.25">
      <c r="A124" s="7" t="s">
        <v>161</v>
      </c>
      <c r="B124">
        <v>35</v>
      </c>
      <c r="C124">
        <v>35</v>
      </c>
      <c r="D124">
        <f>Table1[[#This Row],[Recount Results
Jim Griggs]]-Table1[[#This Row],[Original Results
Jim Griggs]]</f>
        <v>0</v>
      </c>
      <c r="E124">
        <v>62</v>
      </c>
      <c r="F124">
        <v>62</v>
      </c>
      <c r="G124">
        <f>Table1[[#This Row],[Recount Results
Dustin Lambro]]-Table1[[#This Row],[Original Results 
Dustin Lambro]]</f>
        <v>0</v>
      </c>
      <c r="H124">
        <v>1</v>
      </c>
      <c r="I124">
        <v>1</v>
      </c>
      <c r="J124">
        <f>Table1[[#This Row],[Recount Results
Write-in]]-Table1[[#This Row],[Original Results
Write-in]]</f>
        <v>0</v>
      </c>
      <c r="K124">
        <v>0</v>
      </c>
      <c r="L124">
        <v>0</v>
      </c>
      <c r="M124">
        <f>Table1[[#This Row],[Recount Results
Times Over Voted]]-Table1[[#This Row],[Original Results
Times Over Voted]]</f>
        <v>0</v>
      </c>
      <c r="N124">
        <v>21</v>
      </c>
      <c r="O124">
        <v>21</v>
      </c>
      <c r="P124">
        <f>Table1[[#This Row],[Recount Results
Times Under Voted]]-Table1[[#This Row],[Original Results
Times Under Voted]]</f>
        <v>0</v>
      </c>
      <c r="Q124">
        <v>119</v>
      </c>
      <c r="R124">
        <v>119</v>
      </c>
      <c r="S124">
        <f>Table1[[#This Row],[Recount Results
Times Counted]]-Table1[[#This Row],[Original Results
Times Counted]]</f>
        <v>0</v>
      </c>
    </row>
    <row r="125" spans="1:19" x14ac:dyDescent="0.25">
      <c r="A125" s="7" t="s">
        <v>162</v>
      </c>
      <c r="B125">
        <v>86</v>
      </c>
      <c r="C125">
        <v>86</v>
      </c>
      <c r="D125">
        <f>Table1[[#This Row],[Recount Results
Jim Griggs]]-Table1[[#This Row],[Original Results
Jim Griggs]]</f>
        <v>0</v>
      </c>
      <c r="E125">
        <v>86</v>
      </c>
      <c r="F125">
        <v>86</v>
      </c>
      <c r="G125">
        <f>Table1[[#This Row],[Recount Results
Dustin Lambro]]-Table1[[#This Row],[Original Results 
Dustin Lambro]]</f>
        <v>0</v>
      </c>
      <c r="H125">
        <v>0</v>
      </c>
      <c r="I125">
        <v>0</v>
      </c>
      <c r="J125">
        <f>Table1[[#This Row],[Recount Results
Write-in]]-Table1[[#This Row],[Original Results
Write-in]]</f>
        <v>0</v>
      </c>
      <c r="K125">
        <v>0</v>
      </c>
      <c r="L125">
        <v>0</v>
      </c>
      <c r="M125">
        <f>Table1[[#This Row],[Recount Results
Times Over Voted]]-Table1[[#This Row],[Original Results
Times Over Voted]]</f>
        <v>0</v>
      </c>
      <c r="N125">
        <v>40</v>
      </c>
      <c r="O125">
        <v>40</v>
      </c>
      <c r="P125">
        <f>Table1[[#This Row],[Recount Results
Times Under Voted]]-Table1[[#This Row],[Original Results
Times Under Voted]]</f>
        <v>0</v>
      </c>
      <c r="Q125">
        <v>212</v>
      </c>
      <c r="R125">
        <v>212</v>
      </c>
      <c r="S125">
        <f>Table1[[#This Row],[Recount Results
Times Counted]]-Table1[[#This Row],[Original Results
Times Counted]]</f>
        <v>0</v>
      </c>
    </row>
    <row r="126" spans="1:19" x14ac:dyDescent="0.25">
      <c r="A126" s="7" t="s">
        <v>163</v>
      </c>
      <c r="B126">
        <v>23</v>
      </c>
      <c r="C126">
        <v>23</v>
      </c>
      <c r="D126">
        <f>Table1[[#This Row],[Recount Results
Jim Griggs]]-Table1[[#This Row],[Original Results
Jim Griggs]]</f>
        <v>0</v>
      </c>
      <c r="E126">
        <v>28</v>
      </c>
      <c r="F126">
        <v>28</v>
      </c>
      <c r="G126">
        <f>Table1[[#This Row],[Recount Results
Dustin Lambro]]-Table1[[#This Row],[Original Results 
Dustin Lambro]]</f>
        <v>0</v>
      </c>
      <c r="H126">
        <v>0</v>
      </c>
      <c r="I126">
        <v>0</v>
      </c>
      <c r="J126">
        <f>Table1[[#This Row],[Recount Results
Write-in]]-Table1[[#This Row],[Original Results
Write-in]]</f>
        <v>0</v>
      </c>
      <c r="K126">
        <v>0</v>
      </c>
      <c r="L126">
        <v>0</v>
      </c>
      <c r="M126">
        <f>Table1[[#This Row],[Recount Results
Times Over Voted]]-Table1[[#This Row],[Original Results
Times Over Voted]]</f>
        <v>0</v>
      </c>
      <c r="N126">
        <v>5</v>
      </c>
      <c r="O126">
        <v>5</v>
      </c>
      <c r="P126">
        <f>Table1[[#This Row],[Recount Results
Times Under Voted]]-Table1[[#This Row],[Original Results
Times Under Voted]]</f>
        <v>0</v>
      </c>
      <c r="Q126">
        <v>56</v>
      </c>
      <c r="R126">
        <v>56</v>
      </c>
      <c r="S126">
        <f>Table1[[#This Row],[Recount Results
Times Counted]]-Table1[[#This Row],[Original Results
Times Counted]]</f>
        <v>0</v>
      </c>
    </row>
    <row r="127" spans="1:19" x14ac:dyDescent="0.25">
      <c r="A127" s="7" t="s">
        <v>164</v>
      </c>
      <c r="B127">
        <v>75</v>
      </c>
      <c r="C127">
        <v>75</v>
      </c>
      <c r="D127">
        <f>Table1[[#This Row],[Recount Results
Jim Griggs]]-Table1[[#This Row],[Original Results
Jim Griggs]]</f>
        <v>0</v>
      </c>
      <c r="E127">
        <v>80</v>
      </c>
      <c r="F127">
        <v>80</v>
      </c>
      <c r="G127">
        <f>Table1[[#This Row],[Recount Results
Dustin Lambro]]-Table1[[#This Row],[Original Results 
Dustin Lambro]]</f>
        <v>0</v>
      </c>
      <c r="H127">
        <v>5</v>
      </c>
      <c r="I127">
        <v>5</v>
      </c>
      <c r="J127">
        <f>Table1[[#This Row],[Recount Results
Write-in]]-Table1[[#This Row],[Original Results
Write-in]]</f>
        <v>0</v>
      </c>
      <c r="K127">
        <v>0</v>
      </c>
      <c r="L127">
        <v>0</v>
      </c>
      <c r="M127">
        <f>Table1[[#This Row],[Recount Results
Times Over Voted]]-Table1[[#This Row],[Original Results
Times Over Voted]]</f>
        <v>0</v>
      </c>
      <c r="N127">
        <v>32</v>
      </c>
      <c r="O127">
        <v>32</v>
      </c>
      <c r="P127">
        <f>Table1[[#This Row],[Recount Results
Times Under Voted]]-Table1[[#This Row],[Original Results
Times Under Voted]]</f>
        <v>0</v>
      </c>
      <c r="Q127">
        <v>192</v>
      </c>
      <c r="R127">
        <v>192</v>
      </c>
      <c r="S127">
        <f>Table1[[#This Row],[Recount Results
Times Counted]]-Table1[[#This Row],[Original Results
Times Counted]]</f>
        <v>0</v>
      </c>
    </row>
    <row r="128" spans="1:19" x14ac:dyDescent="0.25">
      <c r="A128" s="7" t="s">
        <v>165</v>
      </c>
      <c r="B128">
        <v>50</v>
      </c>
      <c r="C128">
        <v>50</v>
      </c>
      <c r="D128">
        <f>Table1[[#This Row],[Recount Results
Jim Griggs]]-Table1[[#This Row],[Original Results
Jim Griggs]]</f>
        <v>0</v>
      </c>
      <c r="E128">
        <v>45</v>
      </c>
      <c r="F128">
        <v>45</v>
      </c>
      <c r="G128">
        <f>Table1[[#This Row],[Recount Results
Dustin Lambro]]-Table1[[#This Row],[Original Results 
Dustin Lambro]]</f>
        <v>0</v>
      </c>
      <c r="H128">
        <v>0</v>
      </c>
      <c r="I128">
        <v>0</v>
      </c>
      <c r="J128">
        <f>Table1[[#This Row],[Recount Results
Write-in]]-Table1[[#This Row],[Original Results
Write-in]]</f>
        <v>0</v>
      </c>
      <c r="K128">
        <v>0</v>
      </c>
      <c r="L128">
        <v>0</v>
      </c>
      <c r="M128">
        <f>Table1[[#This Row],[Recount Results
Times Over Voted]]-Table1[[#This Row],[Original Results
Times Over Voted]]</f>
        <v>0</v>
      </c>
      <c r="N128">
        <v>15</v>
      </c>
      <c r="O128">
        <v>15</v>
      </c>
      <c r="P128">
        <f>Table1[[#This Row],[Recount Results
Times Under Voted]]-Table1[[#This Row],[Original Results
Times Under Voted]]</f>
        <v>0</v>
      </c>
      <c r="Q128">
        <v>110</v>
      </c>
      <c r="R128">
        <v>110</v>
      </c>
      <c r="S128">
        <f>Table1[[#This Row],[Recount Results
Times Counted]]-Table1[[#This Row],[Original Results
Times Counted]]</f>
        <v>0</v>
      </c>
    </row>
    <row r="129" spans="1:19" x14ac:dyDescent="0.25">
      <c r="A129" s="7" t="s">
        <v>166</v>
      </c>
      <c r="B129">
        <v>106</v>
      </c>
      <c r="C129">
        <v>106</v>
      </c>
      <c r="D129">
        <f>Table1[[#This Row],[Recount Results
Jim Griggs]]-Table1[[#This Row],[Original Results
Jim Griggs]]</f>
        <v>0</v>
      </c>
      <c r="E129">
        <v>93</v>
      </c>
      <c r="F129">
        <v>93</v>
      </c>
      <c r="G129">
        <f>Table1[[#This Row],[Recount Results
Dustin Lambro]]-Table1[[#This Row],[Original Results 
Dustin Lambro]]</f>
        <v>0</v>
      </c>
      <c r="H129">
        <v>1</v>
      </c>
      <c r="I129">
        <v>1</v>
      </c>
      <c r="J129">
        <f>Table1[[#This Row],[Recount Results
Write-in]]-Table1[[#This Row],[Original Results
Write-in]]</f>
        <v>0</v>
      </c>
      <c r="K129">
        <v>0</v>
      </c>
      <c r="L129">
        <v>0</v>
      </c>
      <c r="M129">
        <f>Table1[[#This Row],[Recount Results
Times Over Voted]]-Table1[[#This Row],[Original Results
Times Over Voted]]</f>
        <v>0</v>
      </c>
      <c r="N129">
        <v>23</v>
      </c>
      <c r="O129">
        <v>23</v>
      </c>
      <c r="P129">
        <f>Table1[[#This Row],[Recount Results
Times Under Voted]]-Table1[[#This Row],[Original Results
Times Under Voted]]</f>
        <v>0</v>
      </c>
      <c r="Q129">
        <v>223</v>
      </c>
      <c r="R129">
        <v>223</v>
      </c>
      <c r="S129">
        <f>Table1[[#This Row],[Recount Results
Times Counted]]-Table1[[#This Row],[Original Results
Times Counted]]</f>
        <v>0</v>
      </c>
    </row>
    <row r="130" spans="1:19" x14ac:dyDescent="0.25">
      <c r="A130" s="7" t="s">
        <v>167</v>
      </c>
      <c r="B130">
        <v>58</v>
      </c>
      <c r="C130">
        <v>58</v>
      </c>
      <c r="D130">
        <f>Table1[[#This Row],[Recount Results
Jim Griggs]]-Table1[[#This Row],[Original Results
Jim Griggs]]</f>
        <v>0</v>
      </c>
      <c r="E130">
        <v>63</v>
      </c>
      <c r="F130">
        <v>63</v>
      </c>
      <c r="G130">
        <f>Table1[[#This Row],[Recount Results
Dustin Lambro]]-Table1[[#This Row],[Original Results 
Dustin Lambro]]</f>
        <v>0</v>
      </c>
      <c r="H130">
        <v>1</v>
      </c>
      <c r="I130">
        <v>1</v>
      </c>
      <c r="J130">
        <f>Table1[[#This Row],[Recount Results
Write-in]]-Table1[[#This Row],[Original Results
Write-in]]</f>
        <v>0</v>
      </c>
      <c r="K130">
        <v>0</v>
      </c>
      <c r="L130">
        <v>0</v>
      </c>
      <c r="M130">
        <f>Table1[[#This Row],[Recount Results
Times Over Voted]]-Table1[[#This Row],[Original Results
Times Over Voted]]</f>
        <v>0</v>
      </c>
      <c r="N130">
        <v>17</v>
      </c>
      <c r="O130">
        <v>17</v>
      </c>
      <c r="P130">
        <f>Table1[[#This Row],[Recount Results
Times Under Voted]]-Table1[[#This Row],[Original Results
Times Under Voted]]</f>
        <v>0</v>
      </c>
      <c r="Q130">
        <v>139</v>
      </c>
      <c r="R130">
        <v>139</v>
      </c>
      <c r="S130">
        <f>Table1[[#This Row],[Recount Results
Times Counted]]-Table1[[#This Row],[Original Results
Times Counted]]</f>
        <v>0</v>
      </c>
    </row>
    <row r="131" spans="1:19" x14ac:dyDescent="0.25">
      <c r="A131" s="7" t="s">
        <v>168</v>
      </c>
      <c r="B131">
        <v>58</v>
      </c>
      <c r="C131">
        <v>58</v>
      </c>
      <c r="D131">
        <f>Table1[[#This Row],[Recount Results
Jim Griggs]]-Table1[[#This Row],[Original Results
Jim Griggs]]</f>
        <v>0</v>
      </c>
      <c r="E131">
        <v>79</v>
      </c>
      <c r="F131">
        <v>79</v>
      </c>
      <c r="G131">
        <f>Table1[[#This Row],[Recount Results
Dustin Lambro]]-Table1[[#This Row],[Original Results 
Dustin Lambro]]</f>
        <v>0</v>
      </c>
      <c r="H131">
        <v>0</v>
      </c>
      <c r="I131">
        <v>0</v>
      </c>
      <c r="J131">
        <f>Table1[[#This Row],[Recount Results
Write-in]]-Table1[[#This Row],[Original Results
Write-in]]</f>
        <v>0</v>
      </c>
      <c r="K131">
        <v>0</v>
      </c>
      <c r="L131">
        <v>0</v>
      </c>
      <c r="M131">
        <f>Table1[[#This Row],[Recount Results
Times Over Voted]]-Table1[[#This Row],[Original Results
Times Over Voted]]</f>
        <v>0</v>
      </c>
      <c r="N131">
        <v>12</v>
      </c>
      <c r="O131">
        <v>12</v>
      </c>
      <c r="P131">
        <f>Table1[[#This Row],[Recount Results
Times Under Voted]]-Table1[[#This Row],[Original Results
Times Under Voted]]</f>
        <v>0</v>
      </c>
      <c r="Q131">
        <v>149</v>
      </c>
      <c r="R131">
        <v>149</v>
      </c>
      <c r="S131">
        <f>Table1[[#This Row],[Recount Results
Times Counted]]-Table1[[#This Row],[Original Results
Times Counted]]</f>
        <v>0</v>
      </c>
    </row>
    <row r="132" spans="1:19" x14ac:dyDescent="0.25">
      <c r="A132" s="7" t="s">
        <v>169</v>
      </c>
      <c r="B132">
        <v>47</v>
      </c>
      <c r="C132">
        <v>47</v>
      </c>
      <c r="D132">
        <f>Table1[[#This Row],[Recount Results
Jim Griggs]]-Table1[[#This Row],[Original Results
Jim Griggs]]</f>
        <v>0</v>
      </c>
      <c r="E132">
        <v>57</v>
      </c>
      <c r="F132">
        <v>57</v>
      </c>
      <c r="G132">
        <f>Table1[[#This Row],[Recount Results
Dustin Lambro]]-Table1[[#This Row],[Original Results 
Dustin Lambro]]</f>
        <v>0</v>
      </c>
      <c r="H132">
        <v>0</v>
      </c>
      <c r="I132">
        <v>0</v>
      </c>
      <c r="J132">
        <f>Table1[[#This Row],[Recount Results
Write-in]]-Table1[[#This Row],[Original Results
Write-in]]</f>
        <v>0</v>
      </c>
      <c r="K132">
        <v>0</v>
      </c>
      <c r="L132">
        <v>0</v>
      </c>
      <c r="M132">
        <f>Table1[[#This Row],[Recount Results
Times Over Voted]]-Table1[[#This Row],[Original Results
Times Over Voted]]</f>
        <v>0</v>
      </c>
      <c r="N132">
        <v>13</v>
      </c>
      <c r="O132">
        <v>13</v>
      </c>
      <c r="P132">
        <f>Table1[[#This Row],[Recount Results
Times Under Voted]]-Table1[[#This Row],[Original Results
Times Under Voted]]</f>
        <v>0</v>
      </c>
      <c r="Q132">
        <v>117</v>
      </c>
      <c r="R132">
        <v>117</v>
      </c>
      <c r="S132">
        <f>Table1[[#This Row],[Recount Results
Times Counted]]-Table1[[#This Row],[Original Results
Times Counted]]</f>
        <v>0</v>
      </c>
    </row>
    <row r="133" spans="1:19" x14ac:dyDescent="0.25">
      <c r="A133" s="7" t="s">
        <v>170</v>
      </c>
      <c r="B133">
        <v>75</v>
      </c>
      <c r="C133">
        <v>75</v>
      </c>
      <c r="D133">
        <f>Table1[[#This Row],[Recount Results
Jim Griggs]]-Table1[[#This Row],[Original Results
Jim Griggs]]</f>
        <v>0</v>
      </c>
      <c r="E133">
        <v>61</v>
      </c>
      <c r="F133">
        <v>61</v>
      </c>
      <c r="G133">
        <f>Table1[[#This Row],[Recount Results
Dustin Lambro]]-Table1[[#This Row],[Original Results 
Dustin Lambro]]</f>
        <v>0</v>
      </c>
      <c r="H133">
        <v>1</v>
      </c>
      <c r="I133">
        <v>1</v>
      </c>
      <c r="J133">
        <f>Table1[[#This Row],[Recount Results
Write-in]]-Table1[[#This Row],[Original Results
Write-in]]</f>
        <v>0</v>
      </c>
      <c r="K133">
        <v>0</v>
      </c>
      <c r="L133">
        <v>0</v>
      </c>
      <c r="M133">
        <f>Table1[[#This Row],[Recount Results
Times Over Voted]]-Table1[[#This Row],[Original Results
Times Over Voted]]</f>
        <v>0</v>
      </c>
      <c r="N133">
        <v>33</v>
      </c>
      <c r="O133">
        <v>33</v>
      </c>
      <c r="P133">
        <f>Table1[[#This Row],[Recount Results
Times Under Voted]]-Table1[[#This Row],[Original Results
Times Under Voted]]</f>
        <v>0</v>
      </c>
      <c r="Q133">
        <v>170</v>
      </c>
      <c r="R133">
        <v>170</v>
      </c>
      <c r="S133">
        <f>Table1[[#This Row],[Recount Results
Times Counted]]-Table1[[#This Row],[Original Results
Times Counted]]</f>
        <v>0</v>
      </c>
    </row>
    <row r="134" spans="1:19" x14ac:dyDescent="0.25">
      <c r="A134" s="7" t="s">
        <v>171</v>
      </c>
      <c r="B134">
        <v>47</v>
      </c>
      <c r="C134">
        <v>47</v>
      </c>
      <c r="D134">
        <f>Table1[[#This Row],[Recount Results
Jim Griggs]]-Table1[[#This Row],[Original Results
Jim Griggs]]</f>
        <v>0</v>
      </c>
      <c r="E134">
        <v>54</v>
      </c>
      <c r="F134">
        <v>54</v>
      </c>
      <c r="G134">
        <f>Table1[[#This Row],[Recount Results
Dustin Lambro]]-Table1[[#This Row],[Original Results 
Dustin Lambro]]</f>
        <v>0</v>
      </c>
      <c r="H134">
        <v>0</v>
      </c>
      <c r="I134">
        <v>0</v>
      </c>
      <c r="J134">
        <f>Table1[[#This Row],[Recount Results
Write-in]]-Table1[[#This Row],[Original Results
Write-in]]</f>
        <v>0</v>
      </c>
      <c r="K134">
        <v>0</v>
      </c>
      <c r="L134">
        <v>0</v>
      </c>
      <c r="M134">
        <f>Table1[[#This Row],[Recount Results
Times Over Voted]]-Table1[[#This Row],[Original Results
Times Over Voted]]</f>
        <v>0</v>
      </c>
      <c r="N134">
        <v>24</v>
      </c>
      <c r="O134">
        <v>24</v>
      </c>
      <c r="P134">
        <f>Table1[[#This Row],[Recount Results
Times Under Voted]]-Table1[[#This Row],[Original Results
Times Under Voted]]</f>
        <v>0</v>
      </c>
      <c r="Q134">
        <v>125</v>
      </c>
      <c r="R134">
        <v>125</v>
      </c>
      <c r="S134">
        <f>Table1[[#This Row],[Recount Results
Times Counted]]-Table1[[#This Row],[Original Results
Times Counted]]</f>
        <v>0</v>
      </c>
    </row>
    <row r="135" spans="1:19" x14ac:dyDescent="0.25">
      <c r="A135" s="7" t="s">
        <v>172</v>
      </c>
      <c r="B135">
        <v>22</v>
      </c>
      <c r="C135">
        <v>22</v>
      </c>
      <c r="D135">
        <f>Table1[[#This Row],[Recount Results
Jim Griggs]]-Table1[[#This Row],[Original Results
Jim Griggs]]</f>
        <v>0</v>
      </c>
      <c r="E135">
        <v>19</v>
      </c>
      <c r="F135">
        <v>19</v>
      </c>
      <c r="G135">
        <f>Table1[[#This Row],[Recount Results
Dustin Lambro]]-Table1[[#This Row],[Original Results 
Dustin Lambro]]</f>
        <v>0</v>
      </c>
      <c r="H135">
        <v>0</v>
      </c>
      <c r="I135">
        <v>0</v>
      </c>
      <c r="J135">
        <f>Table1[[#This Row],[Recount Results
Write-in]]-Table1[[#This Row],[Original Results
Write-in]]</f>
        <v>0</v>
      </c>
      <c r="K135">
        <v>0</v>
      </c>
      <c r="L135">
        <v>0</v>
      </c>
      <c r="M135">
        <f>Table1[[#This Row],[Recount Results
Times Over Voted]]-Table1[[#This Row],[Original Results
Times Over Voted]]</f>
        <v>0</v>
      </c>
      <c r="N135">
        <v>9</v>
      </c>
      <c r="O135">
        <v>9</v>
      </c>
      <c r="P135">
        <f>Table1[[#This Row],[Recount Results
Times Under Voted]]-Table1[[#This Row],[Original Results
Times Under Voted]]</f>
        <v>0</v>
      </c>
      <c r="Q135">
        <v>50</v>
      </c>
      <c r="R135">
        <v>50</v>
      </c>
      <c r="S135">
        <f>Table1[[#This Row],[Recount Results
Times Counted]]-Table1[[#This Row],[Original Results
Times Counted]]</f>
        <v>0</v>
      </c>
    </row>
    <row r="136" spans="1:19" x14ac:dyDescent="0.25">
      <c r="A136" s="7" t="s">
        <v>173</v>
      </c>
      <c r="B136">
        <v>64</v>
      </c>
      <c r="C136">
        <v>64</v>
      </c>
      <c r="D136">
        <f>Table1[[#This Row],[Recount Results
Jim Griggs]]-Table1[[#This Row],[Original Results
Jim Griggs]]</f>
        <v>0</v>
      </c>
      <c r="E136">
        <v>83</v>
      </c>
      <c r="F136">
        <v>83</v>
      </c>
      <c r="G136">
        <f>Table1[[#This Row],[Recount Results
Dustin Lambro]]-Table1[[#This Row],[Original Results 
Dustin Lambro]]</f>
        <v>0</v>
      </c>
      <c r="H136">
        <v>3</v>
      </c>
      <c r="I136">
        <v>3</v>
      </c>
      <c r="J136">
        <f>Table1[[#This Row],[Recount Results
Write-in]]-Table1[[#This Row],[Original Results
Write-in]]</f>
        <v>0</v>
      </c>
      <c r="K136">
        <v>0</v>
      </c>
      <c r="L136">
        <v>0</v>
      </c>
      <c r="M136">
        <f>Table1[[#This Row],[Recount Results
Times Over Voted]]-Table1[[#This Row],[Original Results
Times Over Voted]]</f>
        <v>0</v>
      </c>
      <c r="N136">
        <v>28</v>
      </c>
      <c r="O136">
        <v>28</v>
      </c>
      <c r="P136">
        <f>Table1[[#This Row],[Recount Results
Times Under Voted]]-Table1[[#This Row],[Original Results
Times Under Voted]]</f>
        <v>0</v>
      </c>
      <c r="Q136">
        <v>178</v>
      </c>
      <c r="R136">
        <v>178</v>
      </c>
      <c r="S136">
        <f>Table1[[#This Row],[Recount Results
Times Counted]]-Table1[[#This Row],[Original Results
Times Counted]]</f>
        <v>0</v>
      </c>
    </row>
    <row r="137" spans="1:19" x14ac:dyDescent="0.25">
      <c r="A137" s="7" t="s">
        <v>174</v>
      </c>
      <c r="B137">
        <v>26</v>
      </c>
      <c r="C137">
        <v>26</v>
      </c>
      <c r="D137">
        <f>Table1[[#This Row],[Recount Results
Jim Griggs]]-Table1[[#This Row],[Original Results
Jim Griggs]]</f>
        <v>0</v>
      </c>
      <c r="E137">
        <v>39</v>
      </c>
      <c r="F137">
        <v>39</v>
      </c>
      <c r="G137">
        <f>Table1[[#This Row],[Recount Results
Dustin Lambro]]-Table1[[#This Row],[Original Results 
Dustin Lambro]]</f>
        <v>0</v>
      </c>
      <c r="H137">
        <v>0</v>
      </c>
      <c r="I137">
        <v>0</v>
      </c>
      <c r="J137">
        <f>Table1[[#This Row],[Recount Results
Write-in]]-Table1[[#This Row],[Original Results
Write-in]]</f>
        <v>0</v>
      </c>
      <c r="K137">
        <v>0</v>
      </c>
      <c r="L137">
        <v>0</v>
      </c>
      <c r="M137">
        <f>Table1[[#This Row],[Recount Results
Times Over Voted]]-Table1[[#This Row],[Original Results
Times Over Voted]]</f>
        <v>0</v>
      </c>
      <c r="N137">
        <v>6</v>
      </c>
      <c r="O137">
        <v>6</v>
      </c>
      <c r="P137">
        <f>Table1[[#This Row],[Recount Results
Times Under Voted]]-Table1[[#This Row],[Original Results
Times Under Voted]]</f>
        <v>0</v>
      </c>
      <c r="Q137">
        <v>71</v>
      </c>
      <c r="R137">
        <v>71</v>
      </c>
      <c r="S137">
        <f>Table1[[#This Row],[Recount Results
Times Counted]]-Table1[[#This Row],[Original Results
Times Counted]]</f>
        <v>0</v>
      </c>
    </row>
    <row r="138" spans="1:19" x14ac:dyDescent="0.25">
      <c r="A138" s="7" t="s">
        <v>175</v>
      </c>
      <c r="B138">
        <v>46</v>
      </c>
      <c r="C138">
        <v>46</v>
      </c>
      <c r="D138">
        <f>Table1[[#This Row],[Recount Results
Jim Griggs]]-Table1[[#This Row],[Original Results
Jim Griggs]]</f>
        <v>0</v>
      </c>
      <c r="E138">
        <v>53</v>
      </c>
      <c r="F138">
        <v>53</v>
      </c>
      <c r="G138">
        <f>Table1[[#This Row],[Recount Results
Dustin Lambro]]-Table1[[#This Row],[Original Results 
Dustin Lambro]]</f>
        <v>0</v>
      </c>
      <c r="H138">
        <v>0</v>
      </c>
      <c r="I138">
        <v>0</v>
      </c>
      <c r="J138">
        <f>Table1[[#This Row],[Recount Results
Write-in]]-Table1[[#This Row],[Original Results
Write-in]]</f>
        <v>0</v>
      </c>
      <c r="K138">
        <v>0</v>
      </c>
      <c r="L138">
        <v>0</v>
      </c>
      <c r="M138">
        <f>Table1[[#This Row],[Recount Results
Times Over Voted]]-Table1[[#This Row],[Original Results
Times Over Voted]]</f>
        <v>0</v>
      </c>
      <c r="N138">
        <v>14</v>
      </c>
      <c r="O138">
        <v>14</v>
      </c>
      <c r="P138">
        <f>Table1[[#This Row],[Recount Results
Times Under Voted]]-Table1[[#This Row],[Original Results
Times Under Voted]]</f>
        <v>0</v>
      </c>
      <c r="Q138">
        <v>113</v>
      </c>
      <c r="R138">
        <v>113</v>
      </c>
      <c r="S138">
        <f>Table1[[#This Row],[Recount Results
Times Counted]]-Table1[[#This Row],[Original Results
Times Counted]]</f>
        <v>0</v>
      </c>
    </row>
    <row r="139" spans="1:19" x14ac:dyDescent="0.25">
      <c r="A139" s="7" t="s">
        <v>176</v>
      </c>
      <c r="B139">
        <v>44</v>
      </c>
      <c r="C139">
        <v>44</v>
      </c>
      <c r="D139">
        <f>Table1[[#This Row],[Recount Results
Jim Griggs]]-Table1[[#This Row],[Original Results
Jim Griggs]]</f>
        <v>0</v>
      </c>
      <c r="E139">
        <v>33</v>
      </c>
      <c r="F139">
        <v>33</v>
      </c>
      <c r="G139">
        <f>Table1[[#This Row],[Recount Results
Dustin Lambro]]-Table1[[#This Row],[Original Results 
Dustin Lambro]]</f>
        <v>0</v>
      </c>
      <c r="H139">
        <v>0</v>
      </c>
      <c r="I139">
        <v>0</v>
      </c>
      <c r="J139">
        <f>Table1[[#This Row],[Recount Results
Write-in]]-Table1[[#This Row],[Original Results
Write-in]]</f>
        <v>0</v>
      </c>
      <c r="K139">
        <v>0</v>
      </c>
      <c r="L139">
        <v>0</v>
      </c>
      <c r="M139">
        <f>Table1[[#This Row],[Recount Results
Times Over Voted]]-Table1[[#This Row],[Original Results
Times Over Voted]]</f>
        <v>0</v>
      </c>
      <c r="N139">
        <v>12</v>
      </c>
      <c r="O139">
        <v>12</v>
      </c>
      <c r="P139">
        <f>Table1[[#This Row],[Recount Results
Times Under Voted]]-Table1[[#This Row],[Original Results
Times Under Voted]]</f>
        <v>0</v>
      </c>
      <c r="Q139">
        <v>89</v>
      </c>
      <c r="R139">
        <v>89</v>
      </c>
      <c r="S139">
        <f>Table1[[#This Row],[Recount Results
Times Counted]]-Table1[[#This Row],[Original Results
Times Counted]]</f>
        <v>0</v>
      </c>
    </row>
    <row r="140" spans="1:19" x14ac:dyDescent="0.25">
      <c r="A140" s="7" t="s">
        <v>177</v>
      </c>
      <c r="B140">
        <v>63</v>
      </c>
      <c r="C140">
        <v>63</v>
      </c>
      <c r="D140">
        <f>Table1[[#This Row],[Recount Results
Jim Griggs]]-Table1[[#This Row],[Original Results
Jim Griggs]]</f>
        <v>0</v>
      </c>
      <c r="E140">
        <v>65</v>
      </c>
      <c r="F140">
        <v>65</v>
      </c>
      <c r="G140">
        <f>Table1[[#This Row],[Recount Results
Dustin Lambro]]-Table1[[#This Row],[Original Results 
Dustin Lambro]]</f>
        <v>0</v>
      </c>
      <c r="H140">
        <v>1</v>
      </c>
      <c r="I140">
        <v>1</v>
      </c>
      <c r="J140">
        <f>Table1[[#This Row],[Recount Results
Write-in]]-Table1[[#This Row],[Original Results
Write-in]]</f>
        <v>0</v>
      </c>
      <c r="K140">
        <v>0</v>
      </c>
      <c r="L140">
        <v>0</v>
      </c>
      <c r="M140">
        <f>Table1[[#This Row],[Recount Results
Times Over Voted]]-Table1[[#This Row],[Original Results
Times Over Voted]]</f>
        <v>0</v>
      </c>
      <c r="N140">
        <v>26</v>
      </c>
      <c r="O140">
        <v>26</v>
      </c>
      <c r="P140">
        <f>Table1[[#This Row],[Recount Results
Times Under Voted]]-Table1[[#This Row],[Original Results
Times Under Voted]]</f>
        <v>0</v>
      </c>
      <c r="Q140">
        <v>155</v>
      </c>
      <c r="R140">
        <v>155</v>
      </c>
      <c r="S140">
        <f>Table1[[#This Row],[Recount Results
Times Counted]]-Table1[[#This Row],[Original Results
Times Counted]]</f>
        <v>0</v>
      </c>
    </row>
    <row r="141" spans="1:19" x14ac:dyDescent="0.25">
      <c r="A141" s="7" t="s">
        <v>178</v>
      </c>
      <c r="B141">
        <v>104</v>
      </c>
      <c r="C141">
        <v>104</v>
      </c>
      <c r="D141">
        <f>Table1[[#This Row],[Recount Results
Jim Griggs]]-Table1[[#This Row],[Original Results
Jim Griggs]]</f>
        <v>0</v>
      </c>
      <c r="E141">
        <v>94</v>
      </c>
      <c r="F141">
        <v>94</v>
      </c>
      <c r="G141">
        <f>Table1[[#This Row],[Recount Results
Dustin Lambro]]-Table1[[#This Row],[Original Results 
Dustin Lambro]]</f>
        <v>0</v>
      </c>
      <c r="H141">
        <v>1</v>
      </c>
      <c r="I141">
        <v>1</v>
      </c>
      <c r="J141">
        <f>Table1[[#This Row],[Recount Results
Write-in]]-Table1[[#This Row],[Original Results
Write-in]]</f>
        <v>0</v>
      </c>
      <c r="K141">
        <v>0</v>
      </c>
      <c r="L141">
        <v>0</v>
      </c>
      <c r="M141">
        <f>Table1[[#This Row],[Recount Results
Times Over Voted]]-Table1[[#This Row],[Original Results
Times Over Voted]]</f>
        <v>0</v>
      </c>
      <c r="N141">
        <v>14</v>
      </c>
      <c r="O141">
        <v>14</v>
      </c>
      <c r="P141">
        <f>Table1[[#This Row],[Recount Results
Times Under Voted]]-Table1[[#This Row],[Original Results
Times Under Voted]]</f>
        <v>0</v>
      </c>
      <c r="Q141">
        <v>213</v>
      </c>
      <c r="R141">
        <v>213</v>
      </c>
      <c r="S141">
        <f>Table1[[#This Row],[Recount Results
Times Counted]]-Table1[[#This Row],[Original Results
Times Counted]]</f>
        <v>0</v>
      </c>
    </row>
    <row r="142" spans="1:19" x14ac:dyDescent="0.25">
      <c r="A142" s="7" t="s">
        <v>179</v>
      </c>
      <c r="B142">
        <v>50</v>
      </c>
      <c r="C142">
        <v>50</v>
      </c>
      <c r="D142">
        <f>Table1[[#This Row],[Recount Results
Jim Griggs]]-Table1[[#This Row],[Original Results
Jim Griggs]]</f>
        <v>0</v>
      </c>
      <c r="E142">
        <v>31</v>
      </c>
      <c r="F142">
        <v>31</v>
      </c>
      <c r="G142">
        <f>Table1[[#This Row],[Recount Results
Dustin Lambro]]-Table1[[#This Row],[Original Results 
Dustin Lambro]]</f>
        <v>0</v>
      </c>
      <c r="H142">
        <v>0</v>
      </c>
      <c r="I142">
        <v>0</v>
      </c>
      <c r="J142">
        <f>Table1[[#This Row],[Recount Results
Write-in]]-Table1[[#This Row],[Original Results
Write-in]]</f>
        <v>0</v>
      </c>
      <c r="K142">
        <v>0</v>
      </c>
      <c r="L142">
        <v>0</v>
      </c>
      <c r="M142">
        <f>Table1[[#This Row],[Recount Results
Times Over Voted]]-Table1[[#This Row],[Original Results
Times Over Voted]]</f>
        <v>0</v>
      </c>
      <c r="N142">
        <v>13</v>
      </c>
      <c r="O142">
        <v>13</v>
      </c>
      <c r="P142">
        <f>Table1[[#This Row],[Recount Results
Times Under Voted]]-Table1[[#This Row],[Original Results
Times Under Voted]]</f>
        <v>0</v>
      </c>
      <c r="Q142">
        <v>94</v>
      </c>
      <c r="R142">
        <v>94</v>
      </c>
      <c r="S142">
        <f>Table1[[#This Row],[Recount Results
Times Counted]]-Table1[[#This Row],[Original Results
Times Counted]]</f>
        <v>0</v>
      </c>
    </row>
    <row r="143" spans="1:19" x14ac:dyDescent="0.25">
      <c r="A143" s="7" t="s">
        <v>180</v>
      </c>
      <c r="B143">
        <v>56</v>
      </c>
      <c r="C143">
        <v>56</v>
      </c>
      <c r="D143">
        <f>Table1[[#This Row],[Recount Results
Jim Griggs]]-Table1[[#This Row],[Original Results
Jim Griggs]]</f>
        <v>0</v>
      </c>
      <c r="E143">
        <v>47</v>
      </c>
      <c r="F143">
        <v>47</v>
      </c>
      <c r="G143">
        <f>Table1[[#This Row],[Recount Results
Dustin Lambro]]-Table1[[#This Row],[Original Results 
Dustin Lambro]]</f>
        <v>0</v>
      </c>
      <c r="H143">
        <v>0</v>
      </c>
      <c r="I143">
        <v>0</v>
      </c>
      <c r="J143">
        <f>Table1[[#This Row],[Recount Results
Write-in]]-Table1[[#This Row],[Original Results
Write-in]]</f>
        <v>0</v>
      </c>
      <c r="K143">
        <v>0</v>
      </c>
      <c r="L143">
        <v>0</v>
      </c>
      <c r="M143">
        <f>Table1[[#This Row],[Recount Results
Times Over Voted]]-Table1[[#This Row],[Original Results
Times Over Voted]]</f>
        <v>0</v>
      </c>
      <c r="N143">
        <v>15</v>
      </c>
      <c r="O143">
        <v>15</v>
      </c>
      <c r="P143">
        <f>Table1[[#This Row],[Recount Results
Times Under Voted]]-Table1[[#This Row],[Original Results
Times Under Voted]]</f>
        <v>0</v>
      </c>
      <c r="Q143">
        <v>118</v>
      </c>
      <c r="R143">
        <v>118</v>
      </c>
      <c r="S143">
        <f>Table1[[#This Row],[Recount Results
Times Counted]]-Table1[[#This Row],[Original Results
Times Counted]]</f>
        <v>0</v>
      </c>
    </row>
    <row r="144" spans="1:19" x14ac:dyDescent="0.25">
      <c r="A144" s="7" t="s">
        <v>181</v>
      </c>
      <c r="B144">
        <v>54</v>
      </c>
      <c r="C144">
        <v>54</v>
      </c>
      <c r="D144">
        <f>Table1[[#This Row],[Recount Results
Jim Griggs]]-Table1[[#This Row],[Original Results
Jim Griggs]]</f>
        <v>0</v>
      </c>
      <c r="E144">
        <v>59</v>
      </c>
      <c r="F144">
        <v>59</v>
      </c>
      <c r="G144">
        <f>Table1[[#This Row],[Recount Results
Dustin Lambro]]-Table1[[#This Row],[Original Results 
Dustin Lambro]]</f>
        <v>0</v>
      </c>
      <c r="H144">
        <v>0</v>
      </c>
      <c r="I144">
        <v>0</v>
      </c>
      <c r="J144">
        <f>Table1[[#This Row],[Recount Results
Write-in]]-Table1[[#This Row],[Original Results
Write-in]]</f>
        <v>0</v>
      </c>
      <c r="K144">
        <v>0</v>
      </c>
      <c r="L144">
        <v>0</v>
      </c>
      <c r="M144">
        <f>Table1[[#This Row],[Recount Results
Times Over Voted]]-Table1[[#This Row],[Original Results
Times Over Voted]]</f>
        <v>0</v>
      </c>
      <c r="N144">
        <v>15</v>
      </c>
      <c r="O144">
        <v>15</v>
      </c>
      <c r="P144">
        <f>Table1[[#This Row],[Recount Results
Times Under Voted]]-Table1[[#This Row],[Original Results
Times Under Voted]]</f>
        <v>0</v>
      </c>
      <c r="Q144">
        <v>128</v>
      </c>
      <c r="R144">
        <v>128</v>
      </c>
      <c r="S144">
        <f>Table1[[#This Row],[Recount Results
Times Counted]]-Table1[[#This Row],[Original Results
Times Counted]]</f>
        <v>0</v>
      </c>
    </row>
    <row r="145" spans="1:19" x14ac:dyDescent="0.25">
      <c r="A145" s="7" t="s">
        <v>182</v>
      </c>
      <c r="B145">
        <v>28</v>
      </c>
      <c r="C145">
        <v>28</v>
      </c>
      <c r="D145">
        <f>Table1[[#This Row],[Recount Results
Jim Griggs]]-Table1[[#This Row],[Original Results
Jim Griggs]]</f>
        <v>0</v>
      </c>
      <c r="E145">
        <v>56</v>
      </c>
      <c r="F145">
        <v>56</v>
      </c>
      <c r="G145">
        <f>Table1[[#This Row],[Recount Results
Dustin Lambro]]-Table1[[#This Row],[Original Results 
Dustin Lambro]]</f>
        <v>0</v>
      </c>
      <c r="H145">
        <v>2</v>
      </c>
      <c r="I145">
        <v>2</v>
      </c>
      <c r="J145">
        <f>Table1[[#This Row],[Recount Results
Write-in]]-Table1[[#This Row],[Original Results
Write-in]]</f>
        <v>0</v>
      </c>
      <c r="K145">
        <v>0</v>
      </c>
      <c r="L145">
        <v>0</v>
      </c>
      <c r="M145">
        <f>Table1[[#This Row],[Recount Results
Times Over Voted]]-Table1[[#This Row],[Original Results
Times Over Voted]]</f>
        <v>0</v>
      </c>
      <c r="N145">
        <v>15</v>
      </c>
      <c r="O145">
        <v>15</v>
      </c>
      <c r="P145">
        <f>Table1[[#This Row],[Recount Results
Times Under Voted]]-Table1[[#This Row],[Original Results
Times Under Voted]]</f>
        <v>0</v>
      </c>
      <c r="Q145">
        <v>101</v>
      </c>
      <c r="R145">
        <v>101</v>
      </c>
      <c r="S145">
        <f>Table1[[#This Row],[Recount Results
Times Counted]]-Table1[[#This Row],[Original Results
Times Counted]]</f>
        <v>0</v>
      </c>
    </row>
    <row r="146" spans="1:19" x14ac:dyDescent="0.25">
      <c r="A146" s="7" t="s">
        <v>183</v>
      </c>
      <c r="B146">
        <v>63</v>
      </c>
      <c r="C146">
        <v>63</v>
      </c>
      <c r="D146">
        <f>Table1[[#This Row],[Recount Results
Jim Griggs]]-Table1[[#This Row],[Original Results
Jim Griggs]]</f>
        <v>0</v>
      </c>
      <c r="E146">
        <v>68</v>
      </c>
      <c r="F146">
        <v>68</v>
      </c>
      <c r="G146">
        <f>Table1[[#This Row],[Recount Results
Dustin Lambro]]-Table1[[#This Row],[Original Results 
Dustin Lambro]]</f>
        <v>0</v>
      </c>
      <c r="H146">
        <v>0</v>
      </c>
      <c r="I146">
        <v>0</v>
      </c>
      <c r="J146">
        <f>Table1[[#This Row],[Recount Results
Write-in]]-Table1[[#This Row],[Original Results
Write-in]]</f>
        <v>0</v>
      </c>
      <c r="K146">
        <v>0</v>
      </c>
      <c r="L146">
        <v>0</v>
      </c>
      <c r="M146">
        <f>Table1[[#This Row],[Recount Results
Times Over Voted]]-Table1[[#This Row],[Original Results
Times Over Voted]]</f>
        <v>0</v>
      </c>
      <c r="N146">
        <v>26</v>
      </c>
      <c r="O146">
        <v>26</v>
      </c>
      <c r="P146">
        <f>Table1[[#This Row],[Recount Results
Times Under Voted]]-Table1[[#This Row],[Original Results
Times Under Voted]]</f>
        <v>0</v>
      </c>
      <c r="Q146">
        <v>157</v>
      </c>
      <c r="R146">
        <v>157</v>
      </c>
      <c r="S146">
        <f>Table1[[#This Row],[Recount Results
Times Counted]]-Table1[[#This Row],[Original Results
Times Counted]]</f>
        <v>0</v>
      </c>
    </row>
    <row r="147" spans="1:19" x14ac:dyDescent="0.25">
      <c r="A147" s="7" t="s">
        <v>184</v>
      </c>
      <c r="B147">
        <v>68</v>
      </c>
      <c r="C147">
        <v>68</v>
      </c>
      <c r="D147">
        <f>Table1[[#This Row],[Recount Results
Jim Griggs]]-Table1[[#This Row],[Original Results
Jim Griggs]]</f>
        <v>0</v>
      </c>
      <c r="E147">
        <v>39</v>
      </c>
      <c r="F147">
        <v>39</v>
      </c>
      <c r="G147">
        <f>Table1[[#This Row],[Recount Results
Dustin Lambro]]-Table1[[#This Row],[Original Results 
Dustin Lambro]]</f>
        <v>0</v>
      </c>
      <c r="H147">
        <v>0</v>
      </c>
      <c r="I147">
        <v>0</v>
      </c>
      <c r="J147">
        <f>Table1[[#This Row],[Recount Results
Write-in]]-Table1[[#This Row],[Original Results
Write-in]]</f>
        <v>0</v>
      </c>
      <c r="K147">
        <v>0</v>
      </c>
      <c r="L147">
        <v>0</v>
      </c>
      <c r="M147">
        <f>Table1[[#This Row],[Recount Results
Times Over Voted]]-Table1[[#This Row],[Original Results
Times Over Voted]]</f>
        <v>0</v>
      </c>
      <c r="N147">
        <v>10</v>
      </c>
      <c r="O147">
        <v>10</v>
      </c>
      <c r="P147">
        <f>Table1[[#This Row],[Recount Results
Times Under Voted]]-Table1[[#This Row],[Original Results
Times Under Voted]]</f>
        <v>0</v>
      </c>
      <c r="Q147">
        <v>117</v>
      </c>
      <c r="R147">
        <v>117</v>
      </c>
      <c r="S147">
        <f>Table1[[#This Row],[Recount Results
Times Counted]]-Table1[[#This Row],[Original Results
Times Counted]]</f>
        <v>0</v>
      </c>
    </row>
    <row r="148" spans="1:19" x14ac:dyDescent="0.25">
      <c r="A148" s="7" t="s">
        <v>185</v>
      </c>
      <c r="B148">
        <v>100</v>
      </c>
      <c r="C148">
        <v>100</v>
      </c>
      <c r="D148">
        <f>Table1[[#This Row],[Recount Results
Jim Griggs]]-Table1[[#This Row],[Original Results
Jim Griggs]]</f>
        <v>0</v>
      </c>
      <c r="E148">
        <v>73</v>
      </c>
      <c r="F148">
        <v>73</v>
      </c>
      <c r="G148">
        <f>Table1[[#This Row],[Recount Results
Dustin Lambro]]-Table1[[#This Row],[Original Results 
Dustin Lambro]]</f>
        <v>0</v>
      </c>
      <c r="H148">
        <v>0</v>
      </c>
      <c r="I148">
        <v>0</v>
      </c>
      <c r="J148">
        <f>Table1[[#This Row],[Recount Results
Write-in]]-Table1[[#This Row],[Original Results
Write-in]]</f>
        <v>0</v>
      </c>
      <c r="K148">
        <v>0</v>
      </c>
      <c r="L148">
        <v>0</v>
      </c>
      <c r="M148">
        <f>Table1[[#This Row],[Recount Results
Times Over Voted]]-Table1[[#This Row],[Original Results
Times Over Voted]]</f>
        <v>0</v>
      </c>
      <c r="N148">
        <v>16</v>
      </c>
      <c r="O148">
        <v>16</v>
      </c>
      <c r="P148">
        <f>Table1[[#This Row],[Recount Results
Times Under Voted]]-Table1[[#This Row],[Original Results
Times Under Voted]]</f>
        <v>0</v>
      </c>
      <c r="Q148">
        <v>189</v>
      </c>
      <c r="R148">
        <v>189</v>
      </c>
      <c r="S148">
        <f>Table1[[#This Row],[Recount Results
Times Counted]]-Table1[[#This Row],[Original Results
Times Counted]]</f>
        <v>0</v>
      </c>
    </row>
    <row r="149" spans="1:19" x14ac:dyDescent="0.25">
      <c r="A149" s="7" t="s">
        <v>186</v>
      </c>
      <c r="B149">
        <v>62</v>
      </c>
      <c r="C149">
        <v>62</v>
      </c>
      <c r="D149">
        <f>Table1[[#This Row],[Recount Results
Jim Griggs]]-Table1[[#This Row],[Original Results
Jim Griggs]]</f>
        <v>0</v>
      </c>
      <c r="E149">
        <v>67</v>
      </c>
      <c r="F149">
        <v>67</v>
      </c>
      <c r="G149">
        <f>Table1[[#This Row],[Recount Results
Dustin Lambro]]-Table1[[#This Row],[Original Results 
Dustin Lambro]]</f>
        <v>0</v>
      </c>
      <c r="H149">
        <v>0</v>
      </c>
      <c r="I149">
        <v>0</v>
      </c>
      <c r="J149">
        <f>Table1[[#This Row],[Recount Results
Write-in]]-Table1[[#This Row],[Original Results
Write-in]]</f>
        <v>0</v>
      </c>
      <c r="K149">
        <v>0</v>
      </c>
      <c r="L149">
        <v>0</v>
      </c>
      <c r="M149">
        <f>Table1[[#This Row],[Recount Results
Times Over Voted]]-Table1[[#This Row],[Original Results
Times Over Voted]]</f>
        <v>0</v>
      </c>
      <c r="N149">
        <v>22</v>
      </c>
      <c r="O149">
        <v>22</v>
      </c>
      <c r="P149">
        <f>Table1[[#This Row],[Recount Results
Times Under Voted]]-Table1[[#This Row],[Original Results
Times Under Voted]]</f>
        <v>0</v>
      </c>
      <c r="Q149">
        <v>151</v>
      </c>
      <c r="R149">
        <v>151</v>
      </c>
      <c r="S149">
        <f>Table1[[#This Row],[Recount Results
Times Counted]]-Table1[[#This Row],[Original Results
Times Counted]]</f>
        <v>0</v>
      </c>
    </row>
    <row r="150" spans="1:19" x14ac:dyDescent="0.25">
      <c r="A150" s="7" t="s">
        <v>187</v>
      </c>
      <c r="B150">
        <v>59</v>
      </c>
      <c r="C150">
        <v>59</v>
      </c>
      <c r="D150">
        <f>Table1[[#This Row],[Recount Results
Jim Griggs]]-Table1[[#This Row],[Original Results
Jim Griggs]]</f>
        <v>0</v>
      </c>
      <c r="E150">
        <v>66</v>
      </c>
      <c r="F150">
        <v>66</v>
      </c>
      <c r="G150">
        <f>Table1[[#This Row],[Recount Results
Dustin Lambro]]-Table1[[#This Row],[Original Results 
Dustin Lambro]]</f>
        <v>0</v>
      </c>
      <c r="H150">
        <v>0</v>
      </c>
      <c r="I150">
        <v>0</v>
      </c>
      <c r="J150">
        <f>Table1[[#This Row],[Recount Results
Write-in]]-Table1[[#This Row],[Original Results
Write-in]]</f>
        <v>0</v>
      </c>
      <c r="K150">
        <v>0</v>
      </c>
      <c r="L150">
        <v>0</v>
      </c>
      <c r="M150">
        <f>Table1[[#This Row],[Recount Results
Times Over Voted]]-Table1[[#This Row],[Original Results
Times Over Voted]]</f>
        <v>0</v>
      </c>
      <c r="N150">
        <v>27</v>
      </c>
      <c r="O150">
        <v>27</v>
      </c>
      <c r="P150">
        <f>Table1[[#This Row],[Recount Results
Times Under Voted]]-Table1[[#This Row],[Original Results
Times Under Voted]]</f>
        <v>0</v>
      </c>
      <c r="Q150">
        <v>152</v>
      </c>
      <c r="R150">
        <v>152</v>
      </c>
      <c r="S150">
        <f>Table1[[#This Row],[Recount Results
Times Counted]]-Table1[[#This Row],[Original Results
Times Counted]]</f>
        <v>0</v>
      </c>
    </row>
    <row r="151" spans="1:19" x14ac:dyDescent="0.25">
      <c r="A151" s="7" t="s">
        <v>188</v>
      </c>
      <c r="B151">
        <v>82</v>
      </c>
      <c r="C151">
        <v>82</v>
      </c>
      <c r="D151">
        <f>Table1[[#This Row],[Recount Results
Jim Griggs]]-Table1[[#This Row],[Original Results
Jim Griggs]]</f>
        <v>0</v>
      </c>
      <c r="E151">
        <v>80</v>
      </c>
      <c r="F151">
        <v>80</v>
      </c>
      <c r="G151">
        <f>Table1[[#This Row],[Recount Results
Dustin Lambro]]-Table1[[#This Row],[Original Results 
Dustin Lambro]]</f>
        <v>0</v>
      </c>
      <c r="H151">
        <v>0</v>
      </c>
      <c r="I151">
        <v>0</v>
      </c>
      <c r="J151">
        <f>Table1[[#This Row],[Recount Results
Write-in]]-Table1[[#This Row],[Original Results
Write-in]]</f>
        <v>0</v>
      </c>
      <c r="K151">
        <v>0</v>
      </c>
      <c r="L151">
        <v>0</v>
      </c>
      <c r="M151">
        <f>Table1[[#This Row],[Recount Results
Times Over Voted]]-Table1[[#This Row],[Original Results
Times Over Voted]]</f>
        <v>0</v>
      </c>
      <c r="N151">
        <v>19</v>
      </c>
      <c r="O151">
        <v>19</v>
      </c>
      <c r="P151">
        <f>Table1[[#This Row],[Recount Results
Times Under Voted]]-Table1[[#This Row],[Original Results
Times Under Voted]]</f>
        <v>0</v>
      </c>
      <c r="Q151">
        <v>181</v>
      </c>
      <c r="R151">
        <v>181</v>
      </c>
      <c r="S151">
        <f>Table1[[#This Row],[Recount Results
Times Counted]]-Table1[[#This Row],[Original Results
Times Counted]]</f>
        <v>0</v>
      </c>
    </row>
    <row r="152" spans="1:19" x14ac:dyDescent="0.25">
      <c r="A152" s="7" t="s">
        <v>189</v>
      </c>
      <c r="B152">
        <v>120</v>
      </c>
      <c r="C152">
        <v>120</v>
      </c>
      <c r="D152">
        <f>Table1[[#This Row],[Recount Results
Jim Griggs]]-Table1[[#This Row],[Original Results
Jim Griggs]]</f>
        <v>0</v>
      </c>
      <c r="E152">
        <v>98</v>
      </c>
      <c r="F152">
        <v>98</v>
      </c>
      <c r="G152">
        <f>Table1[[#This Row],[Recount Results
Dustin Lambro]]-Table1[[#This Row],[Original Results 
Dustin Lambro]]</f>
        <v>0</v>
      </c>
      <c r="H152">
        <v>0</v>
      </c>
      <c r="I152">
        <v>0</v>
      </c>
      <c r="J152">
        <f>Table1[[#This Row],[Recount Results
Write-in]]-Table1[[#This Row],[Original Results
Write-in]]</f>
        <v>0</v>
      </c>
      <c r="K152">
        <v>0</v>
      </c>
      <c r="L152">
        <v>0</v>
      </c>
      <c r="M152">
        <f>Table1[[#This Row],[Recount Results
Times Over Voted]]-Table1[[#This Row],[Original Results
Times Over Voted]]</f>
        <v>0</v>
      </c>
      <c r="N152">
        <v>24</v>
      </c>
      <c r="O152">
        <v>24</v>
      </c>
      <c r="P152">
        <f>Table1[[#This Row],[Recount Results
Times Under Voted]]-Table1[[#This Row],[Original Results
Times Under Voted]]</f>
        <v>0</v>
      </c>
      <c r="Q152">
        <v>242</v>
      </c>
      <c r="R152">
        <v>242</v>
      </c>
      <c r="S152">
        <f>Table1[[#This Row],[Recount Results
Times Counted]]-Table1[[#This Row],[Original Results
Times Counted]]</f>
        <v>0</v>
      </c>
    </row>
    <row r="153" spans="1:19" x14ac:dyDescent="0.25">
      <c r="A153" s="7" t="s">
        <v>190</v>
      </c>
      <c r="B153">
        <v>65</v>
      </c>
      <c r="C153">
        <v>65</v>
      </c>
      <c r="D153">
        <f>Table1[[#This Row],[Recount Results
Jim Griggs]]-Table1[[#This Row],[Original Results
Jim Griggs]]</f>
        <v>0</v>
      </c>
      <c r="E153">
        <v>48</v>
      </c>
      <c r="F153">
        <v>48</v>
      </c>
      <c r="G153">
        <f>Table1[[#This Row],[Recount Results
Dustin Lambro]]-Table1[[#This Row],[Original Results 
Dustin Lambro]]</f>
        <v>0</v>
      </c>
      <c r="H153">
        <v>0</v>
      </c>
      <c r="I153">
        <v>0</v>
      </c>
      <c r="J153">
        <f>Table1[[#This Row],[Recount Results
Write-in]]-Table1[[#This Row],[Original Results
Write-in]]</f>
        <v>0</v>
      </c>
      <c r="K153">
        <v>0</v>
      </c>
      <c r="L153">
        <v>0</v>
      </c>
      <c r="M153">
        <f>Table1[[#This Row],[Recount Results
Times Over Voted]]-Table1[[#This Row],[Original Results
Times Over Voted]]</f>
        <v>0</v>
      </c>
      <c r="N153">
        <v>13</v>
      </c>
      <c r="O153">
        <v>13</v>
      </c>
      <c r="P153">
        <f>Table1[[#This Row],[Recount Results
Times Under Voted]]-Table1[[#This Row],[Original Results
Times Under Voted]]</f>
        <v>0</v>
      </c>
      <c r="Q153">
        <v>126</v>
      </c>
      <c r="R153">
        <v>126</v>
      </c>
      <c r="S153">
        <f>Table1[[#This Row],[Recount Results
Times Counted]]-Table1[[#This Row],[Original Results
Times Counted]]</f>
        <v>0</v>
      </c>
    </row>
    <row r="154" spans="1:19" x14ac:dyDescent="0.25">
      <c r="A154" s="7" t="s">
        <v>191</v>
      </c>
      <c r="B154">
        <v>25</v>
      </c>
      <c r="C154">
        <v>25</v>
      </c>
      <c r="D154">
        <f>Table1[[#This Row],[Recount Results
Jim Griggs]]-Table1[[#This Row],[Original Results
Jim Griggs]]</f>
        <v>0</v>
      </c>
      <c r="E154">
        <v>22</v>
      </c>
      <c r="F154">
        <v>22</v>
      </c>
      <c r="G154">
        <f>Table1[[#This Row],[Recount Results
Dustin Lambro]]-Table1[[#This Row],[Original Results 
Dustin Lambro]]</f>
        <v>0</v>
      </c>
      <c r="H154">
        <v>3</v>
      </c>
      <c r="I154">
        <v>3</v>
      </c>
      <c r="J154">
        <f>Table1[[#This Row],[Recount Results
Write-in]]-Table1[[#This Row],[Original Results
Write-in]]</f>
        <v>0</v>
      </c>
      <c r="K154">
        <v>0</v>
      </c>
      <c r="L154">
        <v>0</v>
      </c>
      <c r="M154">
        <f>Table1[[#This Row],[Recount Results
Times Over Voted]]-Table1[[#This Row],[Original Results
Times Over Voted]]</f>
        <v>0</v>
      </c>
      <c r="N154">
        <v>8</v>
      </c>
      <c r="O154">
        <v>8</v>
      </c>
      <c r="P154">
        <f>Table1[[#This Row],[Recount Results
Times Under Voted]]-Table1[[#This Row],[Original Results
Times Under Voted]]</f>
        <v>0</v>
      </c>
      <c r="Q154">
        <v>58</v>
      </c>
      <c r="R154">
        <v>58</v>
      </c>
      <c r="S154">
        <f>Table1[[#This Row],[Recount Results
Times Counted]]-Table1[[#This Row],[Original Results
Times Counted]]</f>
        <v>0</v>
      </c>
    </row>
    <row r="155" spans="1:19" x14ac:dyDescent="0.25">
      <c r="A155" s="7" t="s">
        <v>192</v>
      </c>
      <c r="B155">
        <v>64</v>
      </c>
      <c r="C155">
        <v>64</v>
      </c>
      <c r="D155">
        <f>Table1[[#This Row],[Recount Results
Jim Griggs]]-Table1[[#This Row],[Original Results
Jim Griggs]]</f>
        <v>0</v>
      </c>
      <c r="E155">
        <v>81</v>
      </c>
      <c r="F155">
        <v>81</v>
      </c>
      <c r="G155">
        <f>Table1[[#This Row],[Recount Results
Dustin Lambro]]-Table1[[#This Row],[Original Results 
Dustin Lambro]]</f>
        <v>0</v>
      </c>
      <c r="H155">
        <v>2</v>
      </c>
      <c r="I155">
        <v>2</v>
      </c>
      <c r="J155">
        <f>Table1[[#This Row],[Recount Results
Write-in]]-Table1[[#This Row],[Original Results
Write-in]]</f>
        <v>0</v>
      </c>
      <c r="K155">
        <v>0</v>
      </c>
      <c r="L155">
        <v>0</v>
      </c>
      <c r="M155">
        <f>Table1[[#This Row],[Recount Results
Times Over Voted]]-Table1[[#This Row],[Original Results
Times Over Voted]]</f>
        <v>0</v>
      </c>
      <c r="N155">
        <v>23</v>
      </c>
      <c r="O155">
        <v>23</v>
      </c>
      <c r="P155">
        <f>Table1[[#This Row],[Recount Results
Times Under Voted]]-Table1[[#This Row],[Original Results
Times Under Voted]]</f>
        <v>0</v>
      </c>
      <c r="Q155">
        <v>170</v>
      </c>
      <c r="R155">
        <v>170</v>
      </c>
      <c r="S155">
        <f>Table1[[#This Row],[Recount Results
Times Counted]]-Table1[[#This Row],[Original Results
Times Counted]]</f>
        <v>0</v>
      </c>
    </row>
    <row r="156" spans="1:19" x14ac:dyDescent="0.25">
      <c r="A156" s="7" t="s">
        <v>193</v>
      </c>
      <c r="B156">
        <v>159</v>
      </c>
      <c r="C156">
        <v>159</v>
      </c>
      <c r="D156">
        <f>Table1[[#This Row],[Recount Results
Jim Griggs]]-Table1[[#This Row],[Original Results
Jim Griggs]]</f>
        <v>0</v>
      </c>
      <c r="E156">
        <v>114</v>
      </c>
      <c r="F156">
        <v>114</v>
      </c>
      <c r="G156">
        <f>Table1[[#This Row],[Recount Results
Dustin Lambro]]-Table1[[#This Row],[Original Results 
Dustin Lambro]]</f>
        <v>0</v>
      </c>
      <c r="H156">
        <v>0</v>
      </c>
      <c r="I156">
        <v>0</v>
      </c>
      <c r="J156">
        <f>Table1[[#This Row],[Recount Results
Write-in]]-Table1[[#This Row],[Original Results
Write-in]]</f>
        <v>0</v>
      </c>
      <c r="K156">
        <v>0</v>
      </c>
      <c r="L156">
        <v>0</v>
      </c>
      <c r="M156">
        <f>Table1[[#This Row],[Recount Results
Times Over Voted]]-Table1[[#This Row],[Original Results
Times Over Voted]]</f>
        <v>0</v>
      </c>
      <c r="N156">
        <v>47</v>
      </c>
      <c r="O156">
        <v>47</v>
      </c>
      <c r="P156">
        <f>Table1[[#This Row],[Recount Results
Times Under Voted]]-Table1[[#This Row],[Original Results
Times Under Voted]]</f>
        <v>0</v>
      </c>
      <c r="Q156">
        <v>320</v>
      </c>
      <c r="R156">
        <v>320</v>
      </c>
      <c r="S156">
        <f>Table1[[#This Row],[Recount Results
Times Counted]]-Table1[[#This Row],[Original Results
Times Counted]]</f>
        <v>0</v>
      </c>
    </row>
    <row r="157" spans="1:19" x14ac:dyDescent="0.25">
      <c r="A157" s="7" t="s">
        <v>194</v>
      </c>
      <c r="B157">
        <v>101</v>
      </c>
      <c r="C157">
        <v>101</v>
      </c>
      <c r="D157">
        <f>Table1[[#This Row],[Recount Results
Jim Griggs]]-Table1[[#This Row],[Original Results
Jim Griggs]]</f>
        <v>0</v>
      </c>
      <c r="E157">
        <v>78</v>
      </c>
      <c r="F157">
        <v>78</v>
      </c>
      <c r="G157">
        <f>Table1[[#This Row],[Recount Results
Dustin Lambro]]-Table1[[#This Row],[Original Results 
Dustin Lambro]]</f>
        <v>0</v>
      </c>
      <c r="H157">
        <v>0</v>
      </c>
      <c r="I157">
        <v>0</v>
      </c>
      <c r="J157">
        <f>Table1[[#This Row],[Recount Results
Write-in]]-Table1[[#This Row],[Original Results
Write-in]]</f>
        <v>0</v>
      </c>
      <c r="K157">
        <v>0</v>
      </c>
      <c r="L157">
        <v>0</v>
      </c>
      <c r="M157">
        <f>Table1[[#This Row],[Recount Results
Times Over Voted]]-Table1[[#This Row],[Original Results
Times Over Voted]]</f>
        <v>0</v>
      </c>
      <c r="N157">
        <v>19</v>
      </c>
      <c r="O157">
        <v>19</v>
      </c>
      <c r="P157">
        <f>Table1[[#This Row],[Recount Results
Times Under Voted]]-Table1[[#This Row],[Original Results
Times Under Voted]]</f>
        <v>0</v>
      </c>
      <c r="Q157">
        <v>198</v>
      </c>
      <c r="R157">
        <v>198</v>
      </c>
      <c r="S157">
        <f>Table1[[#This Row],[Recount Results
Times Counted]]-Table1[[#This Row],[Original Results
Times Counted]]</f>
        <v>0</v>
      </c>
    </row>
    <row r="158" spans="1:19" x14ac:dyDescent="0.25">
      <c r="A158" s="7" t="s">
        <v>195</v>
      </c>
      <c r="B158">
        <v>86</v>
      </c>
      <c r="C158">
        <v>86</v>
      </c>
      <c r="D158">
        <f>Table1[[#This Row],[Recount Results
Jim Griggs]]-Table1[[#This Row],[Original Results
Jim Griggs]]</f>
        <v>0</v>
      </c>
      <c r="E158">
        <v>58</v>
      </c>
      <c r="F158">
        <v>58</v>
      </c>
      <c r="G158">
        <f>Table1[[#This Row],[Recount Results
Dustin Lambro]]-Table1[[#This Row],[Original Results 
Dustin Lambro]]</f>
        <v>0</v>
      </c>
      <c r="H158">
        <v>0</v>
      </c>
      <c r="I158">
        <v>0</v>
      </c>
      <c r="J158">
        <f>Table1[[#This Row],[Recount Results
Write-in]]-Table1[[#This Row],[Original Results
Write-in]]</f>
        <v>0</v>
      </c>
      <c r="K158">
        <v>0</v>
      </c>
      <c r="L158">
        <v>0</v>
      </c>
      <c r="M158">
        <f>Table1[[#This Row],[Recount Results
Times Over Voted]]-Table1[[#This Row],[Original Results
Times Over Voted]]</f>
        <v>0</v>
      </c>
      <c r="N158">
        <v>20</v>
      </c>
      <c r="O158">
        <v>20</v>
      </c>
      <c r="P158">
        <f>Table1[[#This Row],[Recount Results
Times Under Voted]]-Table1[[#This Row],[Original Results
Times Under Voted]]</f>
        <v>0</v>
      </c>
      <c r="Q158">
        <v>164</v>
      </c>
      <c r="R158">
        <v>164</v>
      </c>
      <c r="S158">
        <f>Table1[[#This Row],[Recount Results
Times Counted]]-Table1[[#This Row],[Original Results
Times Counted]]</f>
        <v>0</v>
      </c>
    </row>
    <row r="159" spans="1:19" x14ac:dyDescent="0.25">
      <c r="A159" s="7" t="s">
        <v>196</v>
      </c>
      <c r="B159">
        <v>94</v>
      </c>
      <c r="C159">
        <v>94</v>
      </c>
      <c r="D159">
        <f>Table1[[#This Row],[Recount Results
Jim Griggs]]-Table1[[#This Row],[Original Results
Jim Griggs]]</f>
        <v>0</v>
      </c>
      <c r="E159">
        <v>81</v>
      </c>
      <c r="F159">
        <v>81</v>
      </c>
      <c r="G159">
        <f>Table1[[#This Row],[Recount Results
Dustin Lambro]]-Table1[[#This Row],[Original Results 
Dustin Lambro]]</f>
        <v>0</v>
      </c>
      <c r="H159">
        <v>0</v>
      </c>
      <c r="I159">
        <v>0</v>
      </c>
      <c r="J159">
        <f>Table1[[#This Row],[Recount Results
Write-in]]-Table1[[#This Row],[Original Results
Write-in]]</f>
        <v>0</v>
      </c>
      <c r="K159">
        <v>0</v>
      </c>
      <c r="L159">
        <v>0</v>
      </c>
      <c r="M159">
        <f>Table1[[#This Row],[Recount Results
Times Over Voted]]-Table1[[#This Row],[Original Results
Times Over Voted]]</f>
        <v>0</v>
      </c>
      <c r="N159">
        <v>28</v>
      </c>
      <c r="O159">
        <v>28</v>
      </c>
      <c r="P159">
        <f>Table1[[#This Row],[Recount Results
Times Under Voted]]-Table1[[#This Row],[Original Results
Times Under Voted]]</f>
        <v>0</v>
      </c>
      <c r="Q159">
        <v>203</v>
      </c>
      <c r="R159">
        <v>203</v>
      </c>
      <c r="S159">
        <f>Table1[[#This Row],[Recount Results
Times Counted]]-Table1[[#This Row],[Original Results
Times Counted]]</f>
        <v>0</v>
      </c>
    </row>
    <row r="160" spans="1:19" x14ac:dyDescent="0.25">
      <c r="A160" s="7" t="s">
        <v>197</v>
      </c>
      <c r="B160">
        <v>64</v>
      </c>
      <c r="C160">
        <v>64</v>
      </c>
      <c r="D160">
        <f>Table1[[#This Row],[Recount Results
Jim Griggs]]-Table1[[#This Row],[Original Results
Jim Griggs]]</f>
        <v>0</v>
      </c>
      <c r="E160">
        <v>67</v>
      </c>
      <c r="F160">
        <v>67</v>
      </c>
      <c r="G160">
        <f>Table1[[#This Row],[Recount Results
Dustin Lambro]]-Table1[[#This Row],[Original Results 
Dustin Lambro]]</f>
        <v>0</v>
      </c>
      <c r="H160">
        <v>0</v>
      </c>
      <c r="I160">
        <v>0</v>
      </c>
      <c r="J160">
        <f>Table1[[#This Row],[Recount Results
Write-in]]-Table1[[#This Row],[Original Results
Write-in]]</f>
        <v>0</v>
      </c>
      <c r="K160">
        <v>0</v>
      </c>
      <c r="L160">
        <v>0</v>
      </c>
      <c r="M160">
        <f>Table1[[#This Row],[Recount Results
Times Over Voted]]-Table1[[#This Row],[Original Results
Times Over Voted]]</f>
        <v>0</v>
      </c>
      <c r="N160">
        <v>23</v>
      </c>
      <c r="O160">
        <v>23</v>
      </c>
      <c r="P160">
        <f>Table1[[#This Row],[Recount Results
Times Under Voted]]-Table1[[#This Row],[Original Results
Times Under Voted]]</f>
        <v>0</v>
      </c>
      <c r="Q160">
        <v>154</v>
      </c>
      <c r="R160">
        <v>154</v>
      </c>
      <c r="S160">
        <f>Table1[[#This Row],[Recount Results
Times Counted]]-Table1[[#This Row],[Original Results
Times Counted]]</f>
        <v>0</v>
      </c>
    </row>
    <row r="161" spans="1:19" x14ac:dyDescent="0.25">
      <c r="A161" s="7" t="s">
        <v>198</v>
      </c>
      <c r="B161">
        <v>46</v>
      </c>
      <c r="C161">
        <v>46</v>
      </c>
      <c r="D161">
        <f>Table1[[#This Row],[Recount Results
Jim Griggs]]-Table1[[#This Row],[Original Results
Jim Griggs]]</f>
        <v>0</v>
      </c>
      <c r="E161">
        <v>50</v>
      </c>
      <c r="F161">
        <v>50</v>
      </c>
      <c r="G161">
        <f>Table1[[#This Row],[Recount Results
Dustin Lambro]]-Table1[[#This Row],[Original Results 
Dustin Lambro]]</f>
        <v>0</v>
      </c>
      <c r="H161">
        <v>0</v>
      </c>
      <c r="I161">
        <v>0</v>
      </c>
      <c r="J161">
        <f>Table1[[#This Row],[Recount Results
Write-in]]-Table1[[#This Row],[Original Results
Write-in]]</f>
        <v>0</v>
      </c>
      <c r="K161">
        <v>0</v>
      </c>
      <c r="L161">
        <v>0</v>
      </c>
      <c r="M161">
        <f>Table1[[#This Row],[Recount Results
Times Over Voted]]-Table1[[#This Row],[Original Results
Times Over Voted]]</f>
        <v>0</v>
      </c>
      <c r="N161">
        <v>19</v>
      </c>
      <c r="O161">
        <v>19</v>
      </c>
      <c r="P161">
        <f>Table1[[#This Row],[Recount Results
Times Under Voted]]-Table1[[#This Row],[Original Results
Times Under Voted]]</f>
        <v>0</v>
      </c>
      <c r="Q161">
        <v>115</v>
      </c>
      <c r="R161">
        <v>115</v>
      </c>
      <c r="S161">
        <f>Table1[[#This Row],[Recount Results
Times Counted]]-Table1[[#This Row],[Original Results
Times Counted]]</f>
        <v>0</v>
      </c>
    </row>
    <row r="162" spans="1:19" x14ac:dyDescent="0.25">
      <c r="A162" s="7" t="s">
        <v>199</v>
      </c>
      <c r="B162">
        <v>55</v>
      </c>
      <c r="C162">
        <v>55</v>
      </c>
      <c r="D162">
        <f>Table1[[#This Row],[Recount Results
Jim Griggs]]-Table1[[#This Row],[Original Results
Jim Griggs]]</f>
        <v>0</v>
      </c>
      <c r="E162">
        <v>50</v>
      </c>
      <c r="F162">
        <v>50</v>
      </c>
      <c r="G162">
        <f>Table1[[#This Row],[Recount Results
Dustin Lambro]]-Table1[[#This Row],[Original Results 
Dustin Lambro]]</f>
        <v>0</v>
      </c>
      <c r="H162">
        <v>0</v>
      </c>
      <c r="I162">
        <v>0</v>
      </c>
      <c r="J162">
        <f>Table1[[#This Row],[Recount Results
Write-in]]-Table1[[#This Row],[Original Results
Write-in]]</f>
        <v>0</v>
      </c>
      <c r="K162">
        <v>0</v>
      </c>
      <c r="L162">
        <v>0</v>
      </c>
      <c r="M162">
        <f>Table1[[#This Row],[Recount Results
Times Over Voted]]-Table1[[#This Row],[Original Results
Times Over Voted]]</f>
        <v>0</v>
      </c>
      <c r="N162">
        <v>20</v>
      </c>
      <c r="O162">
        <v>20</v>
      </c>
      <c r="P162">
        <f>Table1[[#This Row],[Recount Results
Times Under Voted]]-Table1[[#This Row],[Original Results
Times Under Voted]]</f>
        <v>0</v>
      </c>
      <c r="Q162">
        <v>125</v>
      </c>
      <c r="R162">
        <v>125</v>
      </c>
      <c r="S162">
        <f>Table1[[#This Row],[Recount Results
Times Counted]]-Table1[[#This Row],[Original Results
Times Counted]]</f>
        <v>0</v>
      </c>
    </row>
    <row r="163" spans="1:19" x14ac:dyDescent="0.25">
      <c r="A163" s="7" t="s">
        <v>200</v>
      </c>
      <c r="B163">
        <v>133</v>
      </c>
      <c r="C163">
        <v>133</v>
      </c>
      <c r="D163">
        <f>Table1[[#This Row],[Recount Results
Jim Griggs]]-Table1[[#This Row],[Original Results
Jim Griggs]]</f>
        <v>0</v>
      </c>
      <c r="E163">
        <v>115</v>
      </c>
      <c r="F163">
        <v>115</v>
      </c>
      <c r="G163">
        <f>Table1[[#This Row],[Recount Results
Dustin Lambro]]-Table1[[#This Row],[Original Results 
Dustin Lambro]]</f>
        <v>0</v>
      </c>
      <c r="H163">
        <v>0</v>
      </c>
      <c r="I163">
        <v>0</v>
      </c>
      <c r="J163">
        <f>Table1[[#This Row],[Recount Results
Write-in]]-Table1[[#This Row],[Original Results
Write-in]]</f>
        <v>0</v>
      </c>
      <c r="K163">
        <v>0</v>
      </c>
      <c r="L163">
        <v>0</v>
      </c>
      <c r="M163">
        <f>Table1[[#This Row],[Recount Results
Times Over Voted]]-Table1[[#This Row],[Original Results
Times Over Voted]]</f>
        <v>0</v>
      </c>
      <c r="N163">
        <v>40</v>
      </c>
      <c r="O163">
        <v>40</v>
      </c>
      <c r="P163">
        <f>Table1[[#This Row],[Recount Results
Times Under Voted]]-Table1[[#This Row],[Original Results
Times Under Voted]]</f>
        <v>0</v>
      </c>
      <c r="Q163">
        <v>288</v>
      </c>
      <c r="R163">
        <v>288</v>
      </c>
      <c r="S163">
        <f>Table1[[#This Row],[Recount Results
Times Counted]]-Table1[[#This Row],[Original Results
Times Counted]]</f>
        <v>0</v>
      </c>
    </row>
    <row r="164" spans="1:19" x14ac:dyDescent="0.25">
      <c r="A164" s="7" t="s">
        <v>201</v>
      </c>
      <c r="B164">
        <v>97</v>
      </c>
      <c r="C164">
        <v>97</v>
      </c>
      <c r="D164">
        <f>Table1[[#This Row],[Recount Results
Jim Griggs]]-Table1[[#This Row],[Original Results
Jim Griggs]]</f>
        <v>0</v>
      </c>
      <c r="E164">
        <v>124</v>
      </c>
      <c r="F164">
        <v>124</v>
      </c>
      <c r="G164">
        <f>Table1[[#This Row],[Recount Results
Dustin Lambro]]-Table1[[#This Row],[Original Results 
Dustin Lambro]]</f>
        <v>0</v>
      </c>
      <c r="H164">
        <v>2</v>
      </c>
      <c r="I164">
        <v>2</v>
      </c>
      <c r="J164">
        <f>Table1[[#This Row],[Recount Results
Write-in]]-Table1[[#This Row],[Original Results
Write-in]]</f>
        <v>0</v>
      </c>
      <c r="K164">
        <v>0</v>
      </c>
      <c r="L164">
        <v>0</v>
      </c>
      <c r="M164">
        <f>Table1[[#This Row],[Recount Results
Times Over Voted]]-Table1[[#This Row],[Original Results
Times Over Voted]]</f>
        <v>0</v>
      </c>
      <c r="N164">
        <v>24</v>
      </c>
      <c r="O164">
        <v>24</v>
      </c>
      <c r="P164">
        <f>Table1[[#This Row],[Recount Results
Times Under Voted]]-Table1[[#This Row],[Original Results
Times Under Voted]]</f>
        <v>0</v>
      </c>
      <c r="Q164">
        <v>247</v>
      </c>
      <c r="R164">
        <v>247</v>
      </c>
      <c r="S164">
        <f>Table1[[#This Row],[Recount Results
Times Counted]]-Table1[[#This Row],[Original Results
Times Counted]]</f>
        <v>0</v>
      </c>
    </row>
    <row r="165" spans="1:19" x14ac:dyDescent="0.25">
      <c r="A165" s="7" t="s">
        <v>202</v>
      </c>
      <c r="B165">
        <v>93</v>
      </c>
      <c r="C165">
        <v>93</v>
      </c>
      <c r="D165">
        <f>Table1[[#This Row],[Recount Results
Jim Griggs]]-Table1[[#This Row],[Original Results
Jim Griggs]]</f>
        <v>0</v>
      </c>
      <c r="E165">
        <v>88</v>
      </c>
      <c r="F165">
        <v>88</v>
      </c>
      <c r="G165">
        <f>Table1[[#This Row],[Recount Results
Dustin Lambro]]-Table1[[#This Row],[Original Results 
Dustin Lambro]]</f>
        <v>0</v>
      </c>
      <c r="H165">
        <v>0</v>
      </c>
      <c r="I165">
        <v>0</v>
      </c>
      <c r="J165">
        <f>Table1[[#This Row],[Recount Results
Write-in]]-Table1[[#This Row],[Original Results
Write-in]]</f>
        <v>0</v>
      </c>
      <c r="K165">
        <v>0</v>
      </c>
      <c r="L165">
        <v>0</v>
      </c>
      <c r="M165">
        <f>Table1[[#This Row],[Recount Results
Times Over Voted]]-Table1[[#This Row],[Original Results
Times Over Voted]]</f>
        <v>0</v>
      </c>
      <c r="N165">
        <v>25</v>
      </c>
      <c r="O165">
        <v>25</v>
      </c>
      <c r="P165">
        <f>Table1[[#This Row],[Recount Results
Times Under Voted]]-Table1[[#This Row],[Original Results
Times Under Voted]]</f>
        <v>0</v>
      </c>
      <c r="Q165">
        <v>206</v>
      </c>
      <c r="R165">
        <v>206</v>
      </c>
      <c r="S165">
        <f>Table1[[#This Row],[Recount Results
Times Counted]]-Table1[[#This Row],[Original Results
Times Counted]]</f>
        <v>0</v>
      </c>
    </row>
    <row r="166" spans="1:19" x14ac:dyDescent="0.25">
      <c r="A166" s="7" t="s">
        <v>203</v>
      </c>
      <c r="B166">
        <v>89</v>
      </c>
      <c r="C166">
        <v>89</v>
      </c>
      <c r="D166">
        <f>Table1[[#This Row],[Recount Results
Jim Griggs]]-Table1[[#This Row],[Original Results
Jim Griggs]]</f>
        <v>0</v>
      </c>
      <c r="E166">
        <v>79</v>
      </c>
      <c r="F166">
        <v>79</v>
      </c>
      <c r="G166">
        <f>Table1[[#This Row],[Recount Results
Dustin Lambro]]-Table1[[#This Row],[Original Results 
Dustin Lambro]]</f>
        <v>0</v>
      </c>
      <c r="H166">
        <v>0</v>
      </c>
      <c r="I166">
        <v>0</v>
      </c>
      <c r="J166">
        <f>Table1[[#This Row],[Recount Results
Write-in]]-Table1[[#This Row],[Original Results
Write-in]]</f>
        <v>0</v>
      </c>
      <c r="K166">
        <v>0</v>
      </c>
      <c r="L166">
        <v>0</v>
      </c>
      <c r="M166">
        <f>Table1[[#This Row],[Recount Results
Times Over Voted]]-Table1[[#This Row],[Original Results
Times Over Voted]]</f>
        <v>0</v>
      </c>
      <c r="N166">
        <v>38</v>
      </c>
      <c r="O166">
        <v>38</v>
      </c>
      <c r="P166">
        <f>Table1[[#This Row],[Recount Results
Times Under Voted]]-Table1[[#This Row],[Original Results
Times Under Voted]]</f>
        <v>0</v>
      </c>
      <c r="Q166">
        <v>206</v>
      </c>
      <c r="R166">
        <v>206</v>
      </c>
      <c r="S166">
        <f>Table1[[#This Row],[Recount Results
Times Counted]]-Table1[[#This Row],[Original Results
Times Counted]]</f>
        <v>0</v>
      </c>
    </row>
    <row r="167" spans="1:19" x14ac:dyDescent="0.25">
      <c r="A167" s="7" t="s">
        <v>204</v>
      </c>
      <c r="B167">
        <v>68</v>
      </c>
      <c r="C167">
        <v>68</v>
      </c>
      <c r="D167">
        <f>Table1[[#This Row],[Recount Results
Jim Griggs]]-Table1[[#This Row],[Original Results
Jim Griggs]]</f>
        <v>0</v>
      </c>
      <c r="E167">
        <v>73</v>
      </c>
      <c r="F167">
        <v>73</v>
      </c>
      <c r="G167">
        <f>Table1[[#This Row],[Recount Results
Dustin Lambro]]-Table1[[#This Row],[Original Results 
Dustin Lambro]]</f>
        <v>0</v>
      </c>
      <c r="H167">
        <v>3</v>
      </c>
      <c r="I167">
        <v>3</v>
      </c>
      <c r="J167">
        <f>Table1[[#This Row],[Recount Results
Write-in]]-Table1[[#This Row],[Original Results
Write-in]]</f>
        <v>0</v>
      </c>
      <c r="K167">
        <v>0</v>
      </c>
      <c r="L167">
        <v>0</v>
      </c>
      <c r="M167">
        <f>Table1[[#This Row],[Recount Results
Times Over Voted]]-Table1[[#This Row],[Original Results
Times Over Voted]]</f>
        <v>0</v>
      </c>
      <c r="N167">
        <v>14</v>
      </c>
      <c r="O167">
        <v>14</v>
      </c>
      <c r="P167">
        <f>Table1[[#This Row],[Recount Results
Times Under Voted]]-Table1[[#This Row],[Original Results
Times Under Voted]]</f>
        <v>0</v>
      </c>
      <c r="Q167">
        <v>158</v>
      </c>
      <c r="R167">
        <v>158</v>
      </c>
      <c r="S167">
        <f>Table1[[#This Row],[Recount Results
Times Counted]]-Table1[[#This Row],[Original Results
Times Counted]]</f>
        <v>0</v>
      </c>
    </row>
    <row r="168" spans="1:19" x14ac:dyDescent="0.25">
      <c r="A168" s="7" t="s">
        <v>205</v>
      </c>
      <c r="B168">
        <v>72</v>
      </c>
      <c r="C168">
        <v>72</v>
      </c>
      <c r="D168">
        <f>Table1[[#This Row],[Recount Results
Jim Griggs]]-Table1[[#This Row],[Original Results
Jim Griggs]]</f>
        <v>0</v>
      </c>
      <c r="E168">
        <v>69</v>
      </c>
      <c r="F168">
        <v>69</v>
      </c>
      <c r="G168">
        <f>Table1[[#This Row],[Recount Results
Dustin Lambro]]-Table1[[#This Row],[Original Results 
Dustin Lambro]]</f>
        <v>0</v>
      </c>
      <c r="H168">
        <v>0</v>
      </c>
      <c r="I168">
        <v>0</v>
      </c>
      <c r="J168">
        <f>Table1[[#This Row],[Recount Results
Write-in]]-Table1[[#This Row],[Original Results
Write-in]]</f>
        <v>0</v>
      </c>
      <c r="K168">
        <v>0</v>
      </c>
      <c r="L168">
        <v>0</v>
      </c>
      <c r="M168">
        <f>Table1[[#This Row],[Recount Results
Times Over Voted]]-Table1[[#This Row],[Original Results
Times Over Voted]]</f>
        <v>0</v>
      </c>
      <c r="N168">
        <v>18</v>
      </c>
      <c r="O168">
        <v>18</v>
      </c>
      <c r="P168">
        <f>Table1[[#This Row],[Recount Results
Times Under Voted]]-Table1[[#This Row],[Original Results
Times Under Voted]]</f>
        <v>0</v>
      </c>
      <c r="Q168">
        <v>159</v>
      </c>
      <c r="R168">
        <v>159</v>
      </c>
      <c r="S168">
        <f>Table1[[#This Row],[Recount Results
Times Counted]]-Table1[[#This Row],[Original Results
Times Counted]]</f>
        <v>0</v>
      </c>
    </row>
    <row r="169" spans="1:19" x14ac:dyDescent="0.25">
      <c r="A169" s="7" t="s">
        <v>206</v>
      </c>
      <c r="B169">
        <v>191</v>
      </c>
      <c r="C169">
        <v>191</v>
      </c>
      <c r="D169">
        <f>Table1[[#This Row],[Recount Results
Jim Griggs]]-Table1[[#This Row],[Original Results
Jim Griggs]]</f>
        <v>0</v>
      </c>
      <c r="E169">
        <v>73</v>
      </c>
      <c r="F169">
        <v>73</v>
      </c>
      <c r="G169">
        <f>Table1[[#This Row],[Recount Results
Dustin Lambro]]-Table1[[#This Row],[Original Results 
Dustin Lambro]]</f>
        <v>0</v>
      </c>
      <c r="H169">
        <v>0</v>
      </c>
      <c r="I169">
        <v>0</v>
      </c>
      <c r="J169">
        <f>Table1[[#This Row],[Recount Results
Write-in]]-Table1[[#This Row],[Original Results
Write-in]]</f>
        <v>0</v>
      </c>
      <c r="K169">
        <v>0</v>
      </c>
      <c r="L169">
        <v>0</v>
      </c>
      <c r="M169">
        <f>Table1[[#This Row],[Recount Results
Times Over Voted]]-Table1[[#This Row],[Original Results
Times Over Voted]]</f>
        <v>0</v>
      </c>
      <c r="N169">
        <v>36</v>
      </c>
      <c r="O169">
        <v>36</v>
      </c>
      <c r="P169">
        <f>Table1[[#This Row],[Recount Results
Times Under Voted]]-Table1[[#This Row],[Original Results
Times Under Voted]]</f>
        <v>0</v>
      </c>
      <c r="Q169">
        <v>300</v>
      </c>
      <c r="R169">
        <v>300</v>
      </c>
      <c r="S169">
        <f>Table1[[#This Row],[Recount Results
Times Counted]]-Table1[[#This Row],[Original Results
Times Counted]]</f>
        <v>0</v>
      </c>
    </row>
    <row r="170" spans="1:19" x14ac:dyDescent="0.25">
      <c r="A170" s="7" t="s">
        <v>207</v>
      </c>
      <c r="B170">
        <v>99</v>
      </c>
      <c r="C170">
        <v>99</v>
      </c>
      <c r="D170">
        <f>Table1[[#This Row],[Recount Results
Jim Griggs]]-Table1[[#This Row],[Original Results
Jim Griggs]]</f>
        <v>0</v>
      </c>
      <c r="E170">
        <v>90</v>
      </c>
      <c r="F170">
        <v>90</v>
      </c>
      <c r="G170">
        <f>Table1[[#This Row],[Recount Results
Dustin Lambro]]-Table1[[#This Row],[Original Results 
Dustin Lambro]]</f>
        <v>0</v>
      </c>
      <c r="H170">
        <v>0</v>
      </c>
      <c r="I170">
        <v>0</v>
      </c>
      <c r="J170">
        <f>Table1[[#This Row],[Recount Results
Write-in]]-Table1[[#This Row],[Original Results
Write-in]]</f>
        <v>0</v>
      </c>
      <c r="K170">
        <v>0</v>
      </c>
      <c r="L170">
        <v>0</v>
      </c>
      <c r="M170">
        <f>Table1[[#This Row],[Recount Results
Times Over Voted]]-Table1[[#This Row],[Original Results
Times Over Voted]]</f>
        <v>0</v>
      </c>
      <c r="N170">
        <v>27</v>
      </c>
      <c r="O170">
        <v>27</v>
      </c>
      <c r="P170">
        <f>Table1[[#This Row],[Recount Results
Times Under Voted]]-Table1[[#This Row],[Original Results
Times Under Voted]]</f>
        <v>0</v>
      </c>
      <c r="Q170">
        <v>216</v>
      </c>
      <c r="R170">
        <v>216</v>
      </c>
      <c r="S170">
        <f>Table1[[#This Row],[Recount Results
Times Counted]]-Table1[[#This Row],[Original Results
Times Counted]]</f>
        <v>0</v>
      </c>
    </row>
    <row r="171" spans="1:19" x14ac:dyDescent="0.25">
      <c r="A171" s="7" t="s">
        <v>208</v>
      </c>
      <c r="B171">
        <v>118</v>
      </c>
      <c r="C171">
        <v>118</v>
      </c>
      <c r="D171">
        <f>Table1[[#This Row],[Recount Results
Jim Griggs]]-Table1[[#This Row],[Original Results
Jim Griggs]]</f>
        <v>0</v>
      </c>
      <c r="E171">
        <v>112</v>
      </c>
      <c r="F171">
        <v>112</v>
      </c>
      <c r="G171">
        <f>Table1[[#This Row],[Recount Results
Dustin Lambro]]-Table1[[#This Row],[Original Results 
Dustin Lambro]]</f>
        <v>0</v>
      </c>
      <c r="H171">
        <v>2</v>
      </c>
      <c r="I171">
        <v>2</v>
      </c>
      <c r="J171">
        <f>Table1[[#This Row],[Recount Results
Write-in]]-Table1[[#This Row],[Original Results
Write-in]]</f>
        <v>0</v>
      </c>
      <c r="K171">
        <v>0</v>
      </c>
      <c r="L171">
        <v>0</v>
      </c>
      <c r="M171">
        <f>Table1[[#This Row],[Recount Results
Times Over Voted]]-Table1[[#This Row],[Original Results
Times Over Voted]]</f>
        <v>0</v>
      </c>
      <c r="N171">
        <v>50</v>
      </c>
      <c r="O171">
        <v>50</v>
      </c>
      <c r="P171">
        <f>Table1[[#This Row],[Recount Results
Times Under Voted]]-Table1[[#This Row],[Original Results
Times Under Voted]]</f>
        <v>0</v>
      </c>
      <c r="Q171">
        <v>282</v>
      </c>
      <c r="R171">
        <v>282</v>
      </c>
      <c r="S171">
        <f>Table1[[#This Row],[Recount Results
Times Counted]]-Table1[[#This Row],[Original Results
Times Counted]]</f>
        <v>0</v>
      </c>
    </row>
    <row r="172" spans="1:19" x14ac:dyDescent="0.25">
      <c r="A172" s="7" t="s">
        <v>209</v>
      </c>
      <c r="B172">
        <v>60</v>
      </c>
      <c r="C172">
        <v>60</v>
      </c>
      <c r="D172">
        <f>Table1[[#This Row],[Recount Results
Jim Griggs]]-Table1[[#This Row],[Original Results
Jim Griggs]]</f>
        <v>0</v>
      </c>
      <c r="E172">
        <v>57</v>
      </c>
      <c r="F172">
        <v>57</v>
      </c>
      <c r="G172">
        <f>Table1[[#This Row],[Recount Results
Dustin Lambro]]-Table1[[#This Row],[Original Results 
Dustin Lambro]]</f>
        <v>0</v>
      </c>
      <c r="H172">
        <v>1</v>
      </c>
      <c r="I172">
        <v>1</v>
      </c>
      <c r="J172">
        <f>Table1[[#This Row],[Recount Results
Write-in]]-Table1[[#This Row],[Original Results
Write-in]]</f>
        <v>0</v>
      </c>
      <c r="K172">
        <v>0</v>
      </c>
      <c r="L172">
        <v>0</v>
      </c>
      <c r="M172">
        <f>Table1[[#This Row],[Recount Results
Times Over Voted]]-Table1[[#This Row],[Original Results
Times Over Voted]]</f>
        <v>0</v>
      </c>
      <c r="N172">
        <v>17</v>
      </c>
      <c r="O172">
        <v>17</v>
      </c>
      <c r="P172">
        <f>Table1[[#This Row],[Recount Results
Times Under Voted]]-Table1[[#This Row],[Original Results
Times Under Voted]]</f>
        <v>0</v>
      </c>
      <c r="Q172">
        <v>135</v>
      </c>
      <c r="R172">
        <v>135</v>
      </c>
      <c r="S172">
        <f>Table1[[#This Row],[Recount Results
Times Counted]]-Table1[[#This Row],[Original Results
Times Counted]]</f>
        <v>0</v>
      </c>
    </row>
    <row r="173" spans="1:19" x14ac:dyDescent="0.25">
      <c r="A173" s="7" t="s">
        <v>210</v>
      </c>
      <c r="B173">
        <v>114</v>
      </c>
      <c r="C173">
        <v>114</v>
      </c>
      <c r="D173">
        <f>Table1[[#This Row],[Recount Results
Jim Griggs]]-Table1[[#This Row],[Original Results
Jim Griggs]]</f>
        <v>0</v>
      </c>
      <c r="E173">
        <v>68</v>
      </c>
      <c r="F173">
        <v>68</v>
      </c>
      <c r="G173">
        <f>Table1[[#This Row],[Recount Results
Dustin Lambro]]-Table1[[#This Row],[Original Results 
Dustin Lambro]]</f>
        <v>0</v>
      </c>
      <c r="H173">
        <v>0</v>
      </c>
      <c r="I173">
        <v>0</v>
      </c>
      <c r="J173">
        <f>Table1[[#This Row],[Recount Results
Write-in]]-Table1[[#This Row],[Original Results
Write-in]]</f>
        <v>0</v>
      </c>
      <c r="K173">
        <v>0</v>
      </c>
      <c r="L173">
        <v>0</v>
      </c>
      <c r="M173">
        <f>Table1[[#This Row],[Recount Results
Times Over Voted]]-Table1[[#This Row],[Original Results
Times Over Voted]]</f>
        <v>0</v>
      </c>
      <c r="N173">
        <v>19</v>
      </c>
      <c r="O173">
        <v>19</v>
      </c>
      <c r="P173">
        <f>Table1[[#This Row],[Recount Results
Times Under Voted]]-Table1[[#This Row],[Original Results
Times Under Voted]]</f>
        <v>0</v>
      </c>
      <c r="Q173">
        <v>201</v>
      </c>
      <c r="R173">
        <v>201</v>
      </c>
      <c r="S173">
        <f>Table1[[#This Row],[Recount Results
Times Counted]]-Table1[[#This Row],[Original Results
Times Counted]]</f>
        <v>0</v>
      </c>
    </row>
    <row r="174" spans="1:19" x14ac:dyDescent="0.25">
      <c r="A174" s="7" t="s">
        <v>211</v>
      </c>
      <c r="B174">
        <v>143</v>
      </c>
      <c r="C174">
        <v>143</v>
      </c>
      <c r="D174">
        <f>Table1[[#This Row],[Recount Results
Jim Griggs]]-Table1[[#This Row],[Original Results
Jim Griggs]]</f>
        <v>0</v>
      </c>
      <c r="E174">
        <v>90</v>
      </c>
      <c r="F174">
        <v>90</v>
      </c>
      <c r="G174">
        <f>Table1[[#This Row],[Recount Results
Dustin Lambro]]-Table1[[#This Row],[Original Results 
Dustin Lambro]]</f>
        <v>0</v>
      </c>
      <c r="H174">
        <v>0</v>
      </c>
      <c r="I174">
        <v>0</v>
      </c>
      <c r="J174">
        <f>Table1[[#This Row],[Recount Results
Write-in]]-Table1[[#This Row],[Original Results
Write-in]]</f>
        <v>0</v>
      </c>
      <c r="K174">
        <v>1</v>
      </c>
      <c r="L174">
        <v>1</v>
      </c>
      <c r="M174">
        <f>Table1[[#This Row],[Recount Results
Times Over Voted]]-Table1[[#This Row],[Original Results
Times Over Voted]]</f>
        <v>0</v>
      </c>
      <c r="N174">
        <v>33</v>
      </c>
      <c r="O174">
        <v>33</v>
      </c>
      <c r="P174">
        <f>Table1[[#This Row],[Recount Results
Times Under Voted]]-Table1[[#This Row],[Original Results
Times Under Voted]]</f>
        <v>0</v>
      </c>
      <c r="Q174">
        <v>267</v>
      </c>
      <c r="R174">
        <v>267</v>
      </c>
      <c r="S174">
        <f>Table1[[#This Row],[Recount Results
Times Counted]]-Table1[[#This Row],[Original Results
Times Counted]]</f>
        <v>0</v>
      </c>
    </row>
    <row r="175" spans="1:19" x14ac:dyDescent="0.25">
      <c r="A175" s="7" t="s">
        <v>212</v>
      </c>
      <c r="B175">
        <v>53</v>
      </c>
      <c r="C175">
        <v>53</v>
      </c>
      <c r="D175">
        <f>Table1[[#This Row],[Recount Results
Jim Griggs]]-Table1[[#This Row],[Original Results
Jim Griggs]]</f>
        <v>0</v>
      </c>
      <c r="E175">
        <v>61</v>
      </c>
      <c r="F175">
        <v>61</v>
      </c>
      <c r="G175">
        <f>Table1[[#This Row],[Recount Results
Dustin Lambro]]-Table1[[#This Row],[Original Results 
Dustin Lambro]]</f>
        <v>0</v>
      </c>
      <c r="H175">
        <v>1</v>
      </c>
      <c r="I175">
        <v>1</v>
      </c>
      <c r="J175">
        <f>Table1[[#This Row],[Recount Results
Write-in]]-Table1[[#This Row],[Original Results
Write-in]]</f>
        <v>0</v>
      </c>
      <c r="K175">
        <v>0</v>
      </c>
      <c r="L175">
        <v>0</v>
      </c>
      <c r="M175">
        <f>Table1[[#This Row],[Recount Results
Times Over Voted]]-Table1[[#This Row],[Original Results
Times Over Voted]]</f>
        <v>0</v>
      </c>
      <c r="N175">
        <v>11</v>
      </c>
      <c r="O175">
        <v>11</v>
      </c>
      <c r="P175">
        <f>Table1[[#This Row],[Recount Results
Times Under Voted]]-Table1[[#This Row],[Original Results
Times Under Voted]]</f>
        <v>0</v>
      </c>
      <c r="Q175">
        <v>126</v>
      </c>
      <c r="R175">
        <v>126</v>
      </c>
      <c r="S175">
        <f>Table1[[#This Row],[Recount Results
Times Counted]]-Table1[[#This Row],[Original Results
Times Counted]]</f>
        <v>0</v>
      </c>
    </row>
    <row r="176" spans="1:19" x14ac:dyDescent="0.25">
      <c r="A176" s="7" t="s">
        <v>213</v>
      </c>
      <c r="B176">
        <v>110</v>
      </c>
      <c r="C176">
        <v>110</v>
      </c>
      <c r="D176">
        <f>Table1[[#This Row],[Recount Results
Jim Griggs]]-Table1[[#This Row],[Original Results
Jim Griggs]]</f>
        <v>0</v>
      </c>
      <c r="E176">
        <v>77</v>
      </c>
      <c r="F176">
        <v>77</v>
      </c>
      <c r="G176">
        <f>Table1[[#This Row],[Recount Results
Dustin Lambro]]-Table1[[#This Row],[Original Results 
Dustin Lambro]]</f>
        <v>0</v>
      </c>
      <c r="H176">
        <v>0</v>
      </c>
      <c r="I176">
        <v>0</v>
      </c>
      <c r="J176">
        <f>Table1[[#This Row],[Recount Results
Write-in]]-Table1[[#This Row],[Original Results
Write-in]]</f>
        <v>0</v>
      </c>
      <c r="K176">
        <v>0</v>
      </c>
      <c r="L176">
        <v>0</v>
      </c>
      <c r="M176">
        <f>Table1[[#This Row],[Recount Results
Times Over Voted]]-Table1[[#This Row],[Original Results
Times Over Voted]]</f>
        <v>0</v>
      </c>
      <c r="N176">
        <v>37</v>
      </c>
      <c r="O176">
        <v>37</v>
      </c>
      <c r="P176">
        <f>Table1[[#This Row],[Recount Results
Times Under Voted]]-Table1[[#This Row],[Original Results
Times Under Voted]]</f>
        <v>0</v>
      </c>
      <c r="Q176">
        <v>224</v>
      </c>
      <c r="R176">
        <v>224</v>
      </c>
      <c r="S176">
        <f>Table1[[#This Row],[Recount Results
Times Counted]]-Table1[[#This Row],[Original Results
Times Counted]]</f>
        <v>0</v>
      </c>
    </row>
    <row r="177" spans="1:19" x14ac:dyDescent="0.25">
      <c r="A177" s="7" t="s">
        <v>214</v>
      </c>
      <c r="B177">
        <v>90</v>
      </c>
      <c r="C177">
        <v>90</v>
      </c>
      <c r="D177">
        <f>Table1[[#This Row],[Recount Results
Jim Griggs]]-Table1[[#This Row],[Original Results
Jim Griggs]]</f>
        <v>0</v>
      </c>
      <c r="E177">
        <v>74</v>
      </c>
      <c r="F177">
        <v>74</v>
      </c>
      <c r="G177">
        <f>Table1[[#This Row],[Recount Results
Dustin Lambro]]-Table1[[#This Row],[Original Results 
Dustin Lambro]]</f>
        <v>0</v>
      </c>
      <c r="H177">
        <v>0</v>
      </c>
      <c r="I177">
        <v>0</v>
      </c>
      <c r="J177">
        <f>Table1[[#This Row],[Recount Results
Write-in]]-Table1[[#This Row],[Original Results
Write-in]]</f>
        <v>0</v>
      </c>
      <c r="K177">
        <v>0</v>
      </c>
      <c r="L177">
        <v>0</v>
      </c>
      <c r="M177">
        <f>Table1[[#This Row],[Recount Results
Times Over Voted]]-Table1[[#This Row],[Original Results
Times Over Voted]]</f>
        <v>0</v>
      </c>
      <c r="N177">
        <v>19</v>
      </c>
      <c r="O177">
        <v>19</v>
      </c>
      <c r="P177">
        <f>Table1[[#This Row],[Recount Results
Times Under Voted]]-Table1[[#This Row],[Original Results
Times Under Voted]]</f>
        <v>0</v>
      </c>
      <c r="Q177">
        <v>183</v>
      </c>
      <c r="R177">
        <v>183</v>
      </c>
      <c r="S177">
        <f>Table1[[#This Row],[Recount Results
Times Counted]]-Table1[[#This Row],[Original Results
Times Counted]]</f>
        <v>0</v>
      </c>
    </row>
    <row r="178" spans="1:19" x14ac:dyDescent="0.25">
      <c r="A178" s="7" t="s">
        <v>215</v>
      </c>
      <c r="B178">
        <v>82</v>
      </c>
      <c r="C178">
        <v>82</v>
      </c>
      <c r="D178">
        <f>Table1[[#This Row],[Recount Results
Jim Griggs]]-Table1[[#This Row],[Original Results
Jim Griggs]]</f>
        <v>0</v>
      </c>
      <c r="E178">
        <v>85</v>
      </c>
      <c r="F178">
        <v>85</v>
      </c>
      <c r="G178">
        <f>Table1[[#This Row],[Recount Results
Dustin Lambro]]-Table1[[#This Row],[Original Results 
Dustin Lambro]]</f>
        <v>0</v>
      </c>
      <c r="H178">
        <v>0</v>
      </c>
      <c r="I178">
        <v>0</v>
      </c>
      <c r="J178">
        <f>Table1[[#This Row],[Recount Results
Write-in]]-Table1[[#This Row],[Original Results
Write-in]]</f>
        <v>0</v>
      </c>
      <c r="K178">
        <v>0</v>
      </c>
      <c r="L178">
        <v>0</v>
      </c>
      <c r="M178">
        <f>Table1[[#This Row],[Recount Results
Times Over Voted]]-Table1[[#This Row],[Original Results
Times Over Voted]]</f>
        <v>0</v>
      </c>
      <c r="N178">
        <v>28</v>
      </c>
      <c r="O178">
        <v>28</v>
      </c>
      <c r="P178">
        <f>Table1[[#This Row],[Recount Results
Times Under Voted]]-Table1[[#This Row],[Original Results
Times Under Voted]]</f>
        <v>0</v>
      </c>
      <c r="Q178">
        <v>195</v>
      </c>
      <c r="R178">
        <v>195</v>
      </c>
      <c r="S178">
        <f>Table1[[#This Row],[Recount Results
Times Counted]]-Table1[[#This Row],[Original Results
Times Counted]]</f>
        <v>0</v>
      </c>
    </row>
    <row r="179" spans="1:19" x14ac:dyDescent="0.25">
      <c r="A179" s="7" t="s">
        <v>216</v>
      </c>
      <c r="B179">
        <v>109</v>
      </c>
      <c r="C179">
        <v>109</v>
      </c>
      <c r="D179">
        <f>Table1[[#This Row],[Recount Results
Jim Griggs]]-Table1[[#This Row],[Original Results
Jim Griggs]]</f>
        <v>0</v>
      </c>
      <c r="E179">
        <v>113</v>
      </c>
      <c r="F179">
        <v>113</v>
      </c>
      <c r="G179">
        <f>Table1[[#This Row],[Recount Results
Dustin Lambro]]-Table1[[#This Row],[Original Results 
Dustin Lambro]]</f>
        <v>0</v>
      </c>
      <c r="H179">
        <v>1</v>
      </c>
      <c r="I179">
        <v>1</v>
      </c>
      <c r="J179">
        <f>Table1[[#This Row],[Recount Results
Write-in]]-Table1[[#This Row],[Original Results
Write-in]]</f>
        <v>0</v>
      </c>
      <c r="K179">
        <v>0</v>
      </c>
      <c r="L179">
        <v>0</v>
      </c>
      <c r="M179">
        <f>Table1[[#This Row],[Recount Results
Times Over Voted]]-Table1[[#This Row],[Original Results
Times Over Voted]]</f>
        <v>0</v>
      </c>
      <c r="N179">
        <v>26</v>
      </c>
      <c r="O179">
        <v>26</v>
      </c>
      <c r="P179">
        <f>Table1[[#This Row],[Recount Results
Times Under Voted]]-Table1[[#This Row],[Original Results
Times Under Voted]]</f>
        <v>0</v>
      </c>
      <c r="Q179">
        <v>249</v>
      </c>
      <c r="R179">
        <v>249</v>
      </c>
      <c r="S179">
        <f>Table1[[#This Row],[Recount Results
Times Counted]]-Table1[[#This Row],[Original Results
Times Counted]]</f>
        <v>0</v>
      </c>
    </row>
    <row r="180" spans="1:19" x14ac:dyDescent="0.25">
      <c r="A180" s="7" t="s">
        <v>217</v>
      </c>
      <c r="B180">
        <v>88</v>
      </c>
      <c r="C180">
        <v>88</v>
      </c>
      <c r="D180">
        <f>Table1[[#This Row],[Recount Results
Jim Griggs]]-Table1[[#This Row],[Original Results
Jim Griggs]]</f>
        <v>0</v>
      </c>
      <c r="E180">
        <v>69</v>
      </c>
      <c r="F180">
        <v>69</v>
      </c>
      <c r="G180">
        <f>Table1[[#This Row],[Recount Results
Dustin Lambro]]-Table1[[#This Row],[Original Results 
Dustin Lambro]]</f>
        <v>0</v>
      </c>
      <c r="H180">
        <v>1</v>
      </c>
      <c r="I180">
        <v>1</v>
      </c>
      <c r="J180">
        <f>Table1[[#This Row],[Recount Results
Write-in]]-Table1[[#This Row],[Original Results
Write-in]]</f>
        <v>0</v>
      </c>
      <c r="K180">
        <v>0</v>
      </c>
      <c r="L180">
        <v>0</v>
      </c>
      <c r="M180">
        <f>Table1[[#This Row],[Recount Results
Times Over Voted]]-Table1[[#This Row],[Original Results
Times Over Voted]]</f>
        <v>0</v>
      </c>
      <c r="N180">
        <v>16</v>
      </c>
      <c r="O180">
        <v>16</v>
      </c>
      <c r="P180">
        <f>Table1[[#This Row],[Recount Results
Times Under Voted]]-Table1[[#This Row],[Original Results
Times Under Voted]]</f>
        <v>0</v>
      </c>
      <c r="Q180">
        <v>174</v>
      </c>
      <c r="R180">
        <v>174</v>
      </c>
      <c r="S180">
        <f>Table1[[#This Row],[Recount Results
Times Counted]]-Table1[[#This Row],[Original Results
Times Counted]]</f>
        <v>0</v>
      </c>
    </row>
    <row r="181" spans="1:19" x14ac:dyDescent="0.25">
      <c r="A181" s="7" t="s">
        <v>218</v>
      </c>
      <c r="B181">
        <v>93</v>
      </c>
      <c r="C181">
        <v>93</v>
      </c>
      <c r="D181">
        <f>Table1[[#This Row],[Recount Results
Jim Griggs]]-Table1[[#This Row],[Original Results
Jim Griggs]]</f>
        <v>0</v>
      </c>
      <c r="E181">
        <v>70</v>
      </c>
      <c r="F181">
        <v>70</v>
      </c>
      <c r="G181">
        <f>Table1[[#This Row],[Recount Results
Dustin Lambro]]-Table1[[#This Row],[Original Results 
Dustin Lambro]]</f>
        <v>0</v>
      </c>
      <c r="H181">
        <v>1</v>
      </c>
      <c r="I181">
        <v>1</v>
      </c>
      <c r="J181">
        <f>Table1[[#This Row],[Recount Results
Write-in]]-Table1[[#This Row],[Original Results
Write-in]]</f>
        <v>0</v>
      </c>
      <c r="K181">
        <v>0</v>
      </c>
      <c r="L181">
        <v>0</v>
      </c>
      <c r="M181">
        <f>Table1[[#This Row],[Recount Results
Times Over Voted]]-Table1[[#This Row],[Original Results
Times Over Voted]]</f>
        <v>0</v>
      </c>
      <c r="N181">
        <v>19</v>
      </c>
      <c r="O181">
        <v>19</v>
      </c>
      <c r="P181">
        <f>Table1[[#This Row],[Recount Results
Times Under Voted]]-Table1[[#This Row],[Original Results
Times Under Voted]]</f>
        <v>0</v>
      </c>
      <c r="Q181">
        <v>183</v>
      </c>
      <c r="R181">
        <v>183</v>
      </c>
      <c r="S181">
        <f>Table1[[#This Row],[Recount Results
Times Counted]]-Table1[[#This Row],[Original Results
Times Counted]]</f>
        <v>0</v>
      </c>
    </row>
    <row r="182" spans="1:19" x14ac:dyDescent="0.25">
      <c r="A182" s="7" t="s">
        <v>219</v>
      </c>
      <c r="B182">
        <v>59</v>
      </c>
      <c r="C182">
        <v>59</v>
      </c>
      <c r="D182">
        <f>Table1[[#This Row],[Recount Results
Jim Griggs]]-Table1[[#This Row],[Original Results
Jim Griggs]]</f>
        <v>0</v>
      </c>
      <c r="E182">
        <v>73</v>
      </c>
      <c r="F182">
        <v>73</v>
      </c>
      <c r="G182">
        <f>Table1[[#This Row],[Recount Results
Dustin Lambro]]-Table1[[#This Row],[Original Results 
Dustin Lambro]]</f>
        <v>0</v>
      </c>
      <c r="H182">
        <v>0</v>
      </c>
      <c r="I182">
        <v>0</v>
      </c>
      <c r="J182">
        <f>Table1[[#This Row],[Recount Results
Write-in]]-Table1[[#This Row],[Original Results
Write-in]]</f>
        <v>0</v>
      </c>
      <c r="K182">
        <v>0</v>
      </c>
      <c r="L182">
        <v>0</v>
      </c>
      <c r="M182">
        <f>Table1[[#This Row],[Recount Results
Times Over Voted]]-Table1[[#This Row],[Original Results
Times Over Voted]]</f>
        <v>0</v>
      </c>
      <c r="N182">
        <v>19</v>
      </c>
      <c r="O182">
        <v>19</v>
      </c>
      <c r="P182">
        <f>Table1[[#This Row],[Recount Results
Times Under Voted]]-Table1[[#This Row],[Original Results
Times Under Voted]]</f>
        <v>0</v>
      </c>
      <c r="Q182">
        <v>151</v>
      </c>
      <c r="R182">
        <v>151</v>
      </c>
      <c r="S182">
        <f>Table1[[#This Row],[Recount Results
Times Counted]]-Table1[[#This Row],[Original Results
Times Counted]]</f>
        <v>0</v>
      </c>
    </row>
    <row r="183" spans="1:19" x14ac:dyDescent="0.25">
      <c r="A183" s="7" t="s">
        <v>220</v>
      </c>
      <c r="B183">
        <v>66</v>
      </c>
      <c r="C183">
        <v>66</v>
      </c>
      <c r="D183">
        <f>Table1[[#This Row],[Recount Results
Jim Griggs]]-Table1[[#This Row],[Original Results
Jim Griggs]]</f>
        <v>0</v>
      </c>
      <c r="E183">
        <v>102</v>
      </c>
      <c r="F183">
        <v>102</v>
      </c>
      <c r="G183">
        <f>Table1[[#This Row],[Recount Results
Dustin Lambro]]-Table1[[#This Row],[Original Results 
Dustin Lambro]]</f>
        <v>0</v>
      </c>
      <c r="H183">
        <v>1</v>
      </c>
      <c r="I183">
        <v>1</v>
      </c>
      <c r="J183">
        <f>Table1[[#This Row],[Recount Results
Write-in]]-Table1[[#This Row],[Original Results
Write-in]]</f>
        <v>0</v>
      </c>
      <c r="K183">
        <v>0</v>
      </c>
      <c r="L183">
        <v>0</v>
      </c>
      <c r="M183">
        <f>Table1[[#This Row],[Recount Results
Times Over Voted]]-Table1[[#This Row],[Original Results
Times Over Voted]]</f>
        <v>0</v>
      </c>
      <c r="N183">
        <v>21</v>
      </c>
      <c r="O183">
        <v>21</v>
      </c>
      <c r="P183">
        <f>Table1[[#This Row],[Recount Results
Times Under Voted]]-Table1[[#This Row],[Original Results
Times Under Voted]]</f>
        <v>0</v>
      </c>
      <c r="Q183">
        <v>190</v>
      </c>
      <c r="R183">
        <v>190</v>
      </c>
      <c r="S183">
        <f>Table1[[#This Row],[Recount Results
Times Counted]]-Table1[[#This Row],[Original Results
Times Counted]]</f>
        <v>0</v>
      </c>
    </row>
    <row r="184" spans="1:19" x14ac:dyDescent="0.25">
      <c r="A184" s="7" t="s">
        <v>221</v>
      </c>
      <c r="B184">
        <v>43</v>
      </c>
      <c r="C184">
        <v>43</v>
      </c>
      <c r="D184">
        <f>Table1[[#This Row],[Recount Results
Jim Griggs]]-Table1[[#This Row],[Original Results
Jim Griggs]]</f>
        <v>0</v>
      </c>
      <c r="E184">
        <v>40</v>
      </c>
      <c r="F184">
        <v>40</v>
      </c>
      <c r="G184">
        <f>Table1[[#This Row],[Recount Results
Dustin Lambro]]-Table1[[#This Row],[Original Results 
Dustin Lambro]]</f>
        <v>0</v>
      </c>
      <c r="H184">
        <v>0</v>
      </c>
      <c r="I184">
        <v>0</v>
      </c>
      <c r="J184">
        <f>Table1[[#This Row],[Recount Results
Write-in]]-Table1[[#This Row],[Original Results
Write-in]]</f>
        <v>0</v>
      </c>
      <c r="K184">
        <v>0</v>
      </c>
      <c r="L184">
        <v>0</v>
      </c>
      <c r="M184">
        <f>Table1[[#This Row],[Recount Results
Times Over Voted]]-Table1[[#This Row],[Original Results
Times Over Voted]]</f>
        <v>0</v>
      </c>
      <c r="N184">
        <v>10</v>
      </c>
      <c r="O184">
        <v>10</v>
      </c>
      <c r="P184">
        <f>Table1[[#This Row],[Recount Results
Times Under Voted]]-Table1[[#This Row],[Original Results
Times Under Voted]]</f>
        <v>0</v>
      </c>
      <c r="Q184">
        <v>93</v>
      </c>
      <c r="R184">
        <v>93</v>
      </c>
      <c r="S184">
        <f>Table1[[#This Row],[Recount Results
Times Counted]]-Table1[[#This Row],[Original Results
Times Counted]]</f>
        <v>0</v>
      </c>
    </row>
    <row r="185" spans="1:19" x14ac:dyDescent="0.25">
      <c r="A185" s="7" t="s">
        <v>222</v>
      </c>
      <c r="B185">
        <v>49</v>
      </c>
      <c r="C185">
        <v>49</v>
      </c>
      <c r="D185">
        <f>Table1[[#This Row],[Recount Results
Jim Griggs]]-Table1[[#This Row],[Original Results
Jim Griggs]]</f>
        <v>0</v>
      </c>
      <c r="E185">
        <v>70</v>
      </c>
      <c r="F185">
        <v>70</v>
      </c>
      <c r="G185">
        <f>Table1[[#This Row],[Recount Results
Dustin Lambro]]-Table1[[#This Row],[Original Results 
Dustin Lambro]]</f>
        <v>0</v>
      </c>
      <c r="H185">
        <v>0</v>
      </c>
      <c r="I185">
        <v>0</v>
      </c>
      <c r="J185">
        <f>Table1[[#This Row],[Recount Results
Write-in]]-Table1[[#This Row],[Original Results
Write-in]]</f>
        <v>0</v>
      </c>
      <c r="K185">
        <v>0</v>
      </c>
      <c r="L185">
        <v>0</v>
      </c>
      <c r="M185">
        <f>Table1[[#This Row],[Recount Results
Times Over Voted]]-Table1[[#This Row],[Original Results
Times Over Voted]]</f>
        <v>0</v>
      </c>
      <c r="N185">
        <v>13</v>
      </c>
      <c r="O185">
        <v>13</v>
      </c>
      <c r="P185">
        <f>Table1[[#This Row],[Recount Results
Times Under Voted]]-Table1[[#This Row],[Original Results
Times Under Voted]]</f>
        <v>0</v>
      </c>
      <c r="Q185">
        <v>132</v>
      </c>
      <c r="R185">
        <v>132</v>
      </c>
      <c r="S185">
        <f>Table1[[#This Row],[Recount Results
Times Counted]]-Table1[[#This Row],[Original Results
Times Counted]]</f>
        <v>0</v>
      </c>
    </row>
    <row r="186" spans="1:19" x14ac:dyDescent="0.25">
      <c r="A186" s="7" t="s">
        <v>223</v>
      </c>
      <c r="B186">
        <v>64</v>
      </c>
      <c r="C186">
        <v>64</v>
      </c>
      <c r="D186" s="8">
        <f>Table1[[#This Row],[Recount Results
Jim Griggs]]-Table1[[#This Row],[Original Results
Jim Griggs]]</f>
        <v>0</v>
      </c>
      <c r="E186">
        <v>55</v>
      </c>
      <c r="F186">
        <v>55</v>
      </c>
      <c r="G186" s="8">
        <f>Table1[[#This Row],[Recount Results
Dustin Lambro]]-Table1[[#This Row],[Original Results 
Dustin Lambro]]</f>
        <v>0</v>
      </c>
      <c r="H186">
        <v>0</v>
      </c>
      <c r="I186">
        <v>0</v>
      </c>
      <c r="J186" s="8">
        <f>Table1[[#This Row],[Recount Results
Write-in]]-Table1[[#This Row],[Original Results
Write-in]]</f>
        <v>0</v>
      </c>
      <c r="K186">
        <v>0</v>
      </c>
      <c r="L186">
        <v>0</v>
      </c>
      <c r="M186" s="8">
        <f>Table1[[#This Row],[Recount Results
Times Over Voted]]-Table1[[#This Row],[Original Results
Times Over Voted]]</f>
        <v>0</v>
      </c>
      <c r="N186">
        <v>8</v>
      </c>
      <c r="O186">
        <v>8</v>
      </c>
      <c r="P186" s="8">
        <f>Table1[[#This Row],[Recount Results
Times Under Voted]]-Table1[[#This Row],[Original Results
Times Under Voted]]</f>
        <v>0</v>
      </c>
      <c r="Q186">
        <v>127</v>
      </c>
      <c r="R186">
        <v>127</v>
      </c>
      <c r="S186" s="8">
        <f>Table1[[#This Row],[Recount Results
Times Counted]]-Table1[[#This Row],[Original Results
Times Counted]]</f>
        <v>0</v>
      </c>
    </row>
    <row r="187" spans="1:19" x14ac:dyDescent="0.25">
      <c r="A187" s="7" t="s">
        <v>224</v>
      </c>
      <c r="B187">
        <v>23</v>
      </c>
      <c r="C187">
        <v>23</v>
      </c>
      <c r="D187" s="8">
        <f>Table1[[#This Row],[Recount Results
Jim Griggs]]-Table1[[#This Row],[Original Results
Jim Griggs]]</f>
        <v>0</v>
      </c>
      <c r="E187">
        <v>18</v>
      </c>
      <c r="F187">
        <v>18</v>
      </c>
      <c r="G187" s="8">
        <f>Table1[[#This Row],[Recount Results
Dustin Lambro]]-Table1[[#This Row],[Original Results 
Dustin Lambro]]</f>
        <v>0</v>
      </c>
      <c r="H187">
        <v>0</v>
      </c>
      <c r="I187">
        <v>0</v>
      </c>
      <c r="J187" s="8">
        <f>Table1[[#This Row],[Recount Results
Write-in]]-Table1[[#This Row],[Original Results
Write-in]]</f>
        <v>0</v>
      </c>
      <c r="K187">
        <v>0</v>
      </c>
      <c r="L187">
        <v>0</v>
      </c>
      <c r="M187" s="8">
        <f>Table1[[#This Row],[Recount Results
Times Over Voted]]-Table1[[#This Row],[Original Results
Times Over Voted]]</f>
        <v>0</v>
      </c>
      <c r="N187">
        <v>9</v>
      </c>
      <c r="O187">
        <v>9</v>
      </c>
      <c r="P187" s="8">
        <f>Table1[[#This Row],[Recount Results
Times Under Voted]]-Table1[[#This Row],[Original Results
Times Under Voted]]</f>
        <v>0</v>
      </c>
      <c r="Q187">
        <v>50</v>
      </c>
      <c r="R187">
        <v>50</v>
      </c>
      <c r="S187" s="8">
        <f>Table1[[#This Row],[Recount Results
Times Counted]]-Table1[[#This Row],[Original Results
Times Counted]]</f>
        <v>0</v>
      </c>
    </row>
    <row r="188" spans="1:19" x14ac:dyDescent="0.25">
      <c r="A188" s="7" t="s">
        <v>225</v>
      </c>
      <c r="B188">
        <v>63</v>
      </c>
      <c r="C188">
        <v>63</v>
      </c>
      <c r="D188" s="8">
        <f>Table1[[#This Row],[Recount Results
Jim Griggs]]-Table1[[#This Row],[Original Results
Jim Griggs]]</f>
        <v>0</v>
      </c>
      <c r="E188">
        <v>76</v>
      </c>
      <c r="F188">
        <v>76</v>
      </c>
      <c r="G188" s="8">
        <f>Table1[[#This Row],[Recount Results
Dustin Lambro]]-Table1[[#This Row],[Original Results 
Dustin Lambro]]</f>
        <v>0</v>
      </c>
      <c r="H188">
        <v>1</v>
      </c>
      <c r="I188">
        <v>1</v>
      </c>
      <c r="J188" s="8">
        <f>Table1[[#This Row],[Recount Results
Write-in]]-Table1[[#This Row],[Original Results
Write-in]]</f>
        <v>0</v>
      </c>
      <c r="K188">
        <v>0</v>
      </c>
      <c r="L188">
        <v>0</v>
      </c>
      <c r="M188" s="8">
        <f>Table1[[#This Row],[Recount Results
Times Over Voted]]-Table1[[#This Row],[Original Results
Times Over Voted]]</f>
        <v>0</v>
      </c>
      <c r="N188">
        <v>27</v>
      </c>
      <c r="O188">
        <v>27</v>
      </c>
      <c r="P188" s="8">
        <f>Table1[[#This Row],[Recount Results
Times Under Voted]]-Table1[[#This Row],[Original Results
Times Under Voted]]</f>
        <v>0</v>
      </c>
      <c r="Q188">
        <v>167</v>
      </c>
      <c r="R188">
        <v>167</v>
      </c>
      <c r="S188" s="8">
        <f>Table1[[#This Row],[Recount Results
Times Counted]]-Table1[[#This Row],[Original Results
Times Counted]]</f>
        <v>0</v>
      </c>
    </row>
    <row r="189" spans="1:19" x14ac:dyDescent="0.25">
      <c r="A189" s="7" t="s">
        <v>226</v>
      </c>
      <c r="B189">
        <v>75</v>
      </c>
      <c r="C189">
        <v>75</v>
      </c>
      <c r="D189" s="8">
        <f>Table1[[#This Row],[Recount Results
Jim Griggs]]-Table1[[#This Row],[Original Results
Jim Griggs]]</f>
        <v>0</v>
      </c>
      <c r="E189">
        <v>77</v>
      </c>
      <c r="F189">
        <v>77</v>
      </c>
      <c r="G189" s="8">
        <f>Table1[[#This Row],[Recount Results
Dustin Lambro]]-Table1[[#This Row],[Original Results 
Dustin Lambro]]</f>
        <v>0</v>
      </c>
      <c r="H189">
        <v>1</v>
      </c>
      <c r="I189">
        <v>1</v>
      </c>
      <c r="J189" s="8">
        <f>Table1[[#This Row],[Recount Results
Write-in]]-Table1[[#This Row],[Original Results
Write-in]]</f>
        <v>0</v>
      </c>
      <c r="K189">
        <v>0</v>
      </c>
      <c r="L189">
        <v>0</v>
      </c>
      <c r="M189" s="8">
        <f>Table1[[#This Row],[Recount Results
Times Over Voted]]-Table1[[#This Row],[Original Results
Times Over Voted]]</f>
        <v>0</v>
      </c>
      <c r="N189">
        <v>17</v>
      </c>
      <c r="O189">
        <v>17</v>
      </c>
      <c r="P189" s="8">
        <f>Table1[[#This Row],[Recount Results
Times Under Voted]]-Table1[[#This Row],[Original Results
Times Under Voted]]</f>
        <v>0</v>
      </c>
      <c r="Q189">
        <v>170</v>
      </c>
      <c r="R189">
        <v>170</v>
      </c>
      <c r="S189" s="8">
        <f>Table1[[#This Row],[Recount Results
Times Counted]]-Table1[[#This Row],[Original Results
Times Counted]]</f>
        <v>0</v>
      </c>
    </row>
    <row r="190" spans="1:19" x14ac:dyDescent="0.25">
      <c r="A190" s="7" t="s">
        <v>227</v>
      </c>
      <c r="B190">
        <v>104</v>
      </c>
      <c r="C190">
        <v>104</v>
      </c>
      <c r="D190" s="8">
        <f>Table1[[#This Row],[Recount Results
Jim Griggs]]-Table1[[#This Row],[Original Results
Jim Griggs]]</f>
        <v>0</v>
      </c>
      <c r="E190">
        <v>71</v>
      </c>
      <c r="F190">
        <v>71</v>
      </c>
      <c r="G190" s="8">
        <f>Table1[[#This Row],[Recount Results
Dustin Lambro]]-Table1[[#This Row],[Original Results 
Dustin Lambro]]</f>
        <v>0</v>
      </c>
      <c r="H190">
        <v>0</v>
      </c>
      <c r="I190">
        <v>0</v>
      </c>
      <c r="J190" s="8">
        <f>Table1[[#This Row],[Recount Results
Write-in]]-Table1[[#This Row],[Original Results
Write-in]]</f>
        <v>0</v>
      </c>
      <c r="K190">
        <v>0</v>
      </c>
      <c r="L190">
        <v>0</v>
      </c>
      <c r="M190" s="8">
        <f>Table1[[#This Row],[Recount Results
Times Over Voted]]-Table1[[#This Row],[Original Results
Times Over Voted]]</f>
        <v>0</v>
      </c>
      <c r="N190">
        <v>25</v>
      </c>
      <c r="O190">
        <v>25</v>
      </c>
      <c r="P190" s="8">
        <f>Table1[[#This Row],[Recount Results
Times Under Voted]]-Table1[[#This Row],[Original Results
Times Under Voted]]</f>
        <v>0</v>
      </c>
      <c r="Q190">
        <v>200</v>
      </c>
      <c r="R190">
        <v>200</v>
      </c>
      <c r="S190" s="8">
        <f>Table1[[#This Row],[Recount Results
Times Counted]]-Table1[[#This Row],[Original Results
Times Counted]]</f>
        <v>0</v>
      </c>
    </row>
    <row r="191" spans="1:19" x14ac:dyDescent="0.25">
      <c r="A191" s="7" t="s">
        <v>228</v>
      </c>
      <c r="B191">
        <v>86</v>
      </c>
      <c r="C191">
        <v>86</v>
      </c>
      <c r="D191" s="8">
        <f>Table1[[#This Row],[Recount Results
Jim Griggs]]-Table1[[#This Row],[Original Results
Jim Griggs]]</f>
        <v>0</v>
      </c>
      <c r="E191">
        <v>66</v>
      </c>
      <c r="F191">
        <v>66</v>
      </c>
      <c r="G191" s="8">
        <f>Table1[[#This Row],[Recount Results
Dustin Lambro]]-Table1[[#This Row],[Original Results 
Dustin Lambro]]</f>
        <v>0</v>
      </c>
      <c r="H191">
        <v>0</v>
      </c>
      <c r="I191">
        <v>0</v>
      </c>
      <c r="J191" s="8">
        <f>Table1[[#This Row],[Recount Results
Write-in]]-Table1[[#This Row],[Original Results
Write-in]]</f>
        <v>0</v>
      </c>
      <c r="K191">
        <v>0</v>
      </c>
      <c r="L191">
        <v>0</v>
      </c>
      <c r="M191" s="8">
        <f>Table1[[#This Row],[Recount Results
Times Over Voted]]-Table1[[#This Row],[Original Results
Times Over Voted]]</f>
        <v>0</v>
      </c>
      <c r="N191">
        <v>26</v>
      </c>
      <c r="O191">
        <v>26</v>
      </c>
      <c r="P191" s="8">
        <f>Table1[[#This Row],[Recount Results
Times Under Voted]]-Table1[[#This Row],[Original Results
Times Under Voted]]</f>
        <v>0</v>
      </c>
      <c r="Q191">
        <v>178</v>
      </c>
      <c r="R191">
        <v>178</v>
      </c>
      <c r="S191" s="8">
        <f>Table1[[#This Row],[Recount Results
Times Counted]]-Table1[[#This Row],[Original Results
Times Counted]]</f>
        <v>0</v>
      </c>
    </row>
    <row r="192" spans="1:19" x14ac:dyDescent="0.25">
      <c r="A192" s="7" t="s">
        <v>229</v>
      </c>
      <c r="B192">
        <v>128</v>
      </c>
      <c r="C192">
        <v>128</v>
      </c>
      <c r="D192" s="8">
        <f>Table1[[#This Row],[Recount Results
Jim Griggs]]-Table1[[#This Row],[Original Results
Jim Griggs]]</f>
        <v>0</v>
      </c>
      <c r="E192">
        <v>84</v>
      </c>
      <c r="F192">
        <v>84</v>
      </c>
      <c r="G192" s="8">
        <f>Table1[[#This Row],[Recount Results
Dustin Lambro]]-Table1[[#This Row],[Original Results 
Dustin Lambro]]</f>
        <v>0</v>
      </c>
      <c r="H192">
        <v>1</v>
      </c>
      <c r="I192">
        <v>1</v>
      </c>
      <c r="J192" s="8">
        <f>Table1[[#This Row],[Recount Results
Write-in]]-Table1[[#This Row],[Original Results
Write-in]]</f>
        <v>0</v>
      </c>
      <c r="K192">
        <v>0</v>
      </c>
      <c r="L192">
        <v>0</v>
      </c>
      <c r="M192" s="8">
        <f>Table1[[#This Row],[Recount Results
Times Over Voted]]-Table1[[#This Row],[Original Results
Times Over Voted]]</f>
        <v>0</v>
      </c>
      <c r="N192">
        <v>19</v>
      </c>
      <c r="O192">
        <v>19</v>
      </c>
      <c r="P192" s="8">
        <f>Table1[[#This Row],[Recount Results
Times Under Voted]]-Table1[[#This Row],[Original Results
Times Under Voted]]</f>
        <v>0</v>
      </c>
      <c r="Q192">
        <v>232</v>
      </c>
      <c r="R192">
        <v>232</v>
      </c>
      <c r="S192" s="8">
        <f>Table1[[#This Row],[Recount Results
Times Counted]]-Table1[[#This Row],[Original Results
Times Counted]]</f>
        <v>0</v>
      </c>
    </row>
    <row r="193" spans="1:19" x14ac:dyDescent="0.25">
      <c r="A193" s="7" t="s">
        <v>230</v>
      </c>
      <c r="B193">
        <v>47</v>
      </c>
      <c r="C193">
        <v>47</v>
      </c>
      <c r="D193" s="8">
        <f>Table1[[#This Row],[Recount Results
Jim Griggs]]-Table1[[#This Row],[Original Results
Jim Griggs]]</f>
        <v>0</v>
      </c>
      <c r="E193">
        <v>43</v>
      </c>
      <c r="F193">
        <v>43</v>
      </c>
      <c r="G193" s="8">
        <f>Table1[[#This Row],[Recount Results
Dustin Lambro]]-Table1[[#This Row],[Original Results 
Dustin Lambro]]</f>
        <v>0</v>
      </c>
      <c r="H193">
        <v>3</v>
      </c>
      <c r="I193">
        <v>3</v>
      </c>
      <c r="J193" s="8">
        <f>Table1[[#This Row],[Recount Results
Write-in]]-Table1[[#This Row],[Original Results
Write-in]]</f>
        <v>0</v>
      </c>
      <c r="K193">
        <v>0</v>
      </c>
      <c r="L193">
        <v>0</v>
      </c>
      <c r="M193" s="8">
        <f>Table1[[#This Row],[Recount Results
Times Over Voted]]-Table1[[#This Row],[Original Results
Times Over Voted]]</f>
        <v>0</v>
      </c>
      <c r="N193">
        <v>16</v>
      </c>
      <c r="O193">
        <v>16</v>
      </c>
      <c r="P193" s="8">
        <f>Table1[[#This Row],[Recount Results
Times Under Voted]]-Table1[[#This Row],[Original Results
Times Under Voted]]</f>
        <v>0</v>
      </c>
      <c r="Q193">
        <v>109</v>
      </c>
      <c r="R193">
        <v>109</v>
      </c>
      <c r="S193" s="8">
        <f>Table1[[#This Row],[Recount Results
Times Counted]]-Table1[[#This Row],[Original Results
Times Counted]]</f>
        <v>0</v>
      </c>
    </row>
    <row r="194" spans="1:19" x14ac:dyDescent="0.25">
      <c r="A194" s="7" t="s">
        <v>231</v>
      </c>
      <c r="B194">
        <v>64</v>
      </c>
      <c r="C194">
        <v>64</v>
      </c>
      <c r="D194" s="8">
        <f>Table1[[#This Row],[Recount Results
Jim Griggs]]-Table1[[#This Row],[Original Results
Jim Griggs]]</f>
        <v>0</v>
      </c>
      <c r="E194">
        <v>44</v>
      </c>
      <c r="F194">
        <v>44</v>
      </c>
      <c r="G194" s="8">
        <f>Table1[[#This Row],[Recount Results
Dustin Lambro]]-Table1[[#This Row],[Original Results 
Dustin Lambro]]</f>
        <v>0</v>
      </c>
      <c r="H194">
        <v>0</v>
      </c>
      <c r="I194">
        <v>0</v>
      </c>
      <c r="J194" s="8">
        <f>Table1[[#This Row],[Recount Results
Write-in]]-Table1[[#This Row],[Original Results
Write-in]]</f>
        <v>0</v>
      </c>
      <c r="K194">
        <v>0</v>
      </c>
      <c r="L194">
        <v>0</v>
      </c>
      <c r="M194" s="8">
        <f>Table1[[#This Row],[Recount Results
Times Over Voted]]-Table1[[#This Row],[Original Results
Times Over Voted]]</f>
        <v>0</v>
      </c>
      <c r="N194">
        <v>18</v>
      </c>
      <c r="O194">
        <v>18</v>
      </c>
      <c r="P194" s="8">
        <f>Table1[[#This Row],[Recount Results
Times Under Voted]]-Table1[[#This Row],[Original Results
Times Under Voted]]</f>
        <v>0</v>
      </c>
      <c r="Q194">
        <v>126</v>
      </c>
      <c r="R194">
        <v>126</v>
      </c>
      <c r="S194" s="8">
        <f>Table1[[#This Row],[Recount Results
Times Counted]]-Table1[[#This Row],[Original Results
Times Counted]]</f>
        <v>0</v>
      </c>
    </row>
    <row r="195" spans="1:19" x14ac:dyDescent="0.25">
      <c r="A195" s="7" t="s">
        <v>232</v>
      </c>
      <c r="B195">
        <v>30</v>
      </c>
      <c r="C195">
        <v>30</v>
      </c>
      <c r="D195" s="8">
        <f>Table1[[#This Row],[Recount Results
Jim Griggs]]-Table1[[#This Row],[Original Results
Jim Griggs]]</f>
        <v>0</v>
      </c>
      <c r="E195">
        <v>38</v>
      </c>
      <c r="F195">
        <v>38</v>
      </c>
      <c r="G195" s="8">
        <f>Table1[[#This Row],[Recount Results
Dustin Lambro]]-Table1[[#This Row],[Original Results 
Dustin Lambro]]</f>
        <v>0</v>
      </c>
      <c r="H195">
        <v>0</v>
      </c>
      <c r="I195">
        <v>0</v>
      </c>
      <c r="J195" s="8">
        <f>Table1[[#This Row],[Recount Results
Write-in]]-Table1[[#This Row],[Original Results
Write-in]]</f>
        <v>0</v>
      </c>
      <c r="K195">
        <v>0</v>
      </c>
      <c r="L195">
        <v>0</v>
      </c>
      <c r="M195" s="8">
        <f>Table1[[#This Row],[Recount Results
Times Over Voted]]-Table1[[#This Row],[Original Results
Times Over Voted]]</f>
        <v>0</v>
      </c>
      <c r="N195">
        <v>14</v>
      </c>
      <c r="O195">
        <v>14</v>
      </c>
      <c r="P195" s="8">
        <f>Table1[[#This Row],[Recount Results
Times Under Voted]]-Table1[[#This Row],[Original Results
Times Under Voted]]</f>
        <v>0</v>
      </c>
      <c r="Q195">
        <v>82</v>
      </c>
      <c r="R195">
        <v>82</v>
      </c>
      <c r="S195" s="8">
        <f>Table1[[#This Row],[Recount Results
Times Counted]]-Table1[[#This Row],[Original Results
Times Counted]]</f>
        <v>0</v>
      </c>
    </row>
    <row r="196" spans="1:19" x14ac:dyDescent="0.25">
      <c r="A196" s="7" t="s">
        <v>233</v>
      </c>
      <c r="B196">
        <v>115</v>
      </c>
      <c r="C196">
        <v>115</v>
      </c>
      <c r="D196" s="8">
        <f>Table1[[#This Row],[Recount Results
Jim Griggs]]-Table1[[#This Row],[Original Results
Jim Griggs]]</f>
        <v>0</v>
      </c>
      <c r="E196">
        <v>92</v>
      </c>
      <c r="F196">
        <v>92</v>
      </c>
      <c r="G196" s="8">
        <f>Table1[[#This Row],[Recount Results
Dustin Lambro]]-Table1[[#This Row],[Original Results 
Dustin Lambro]]</f>
        <v>0</v>
      </c>
      <c r="H196">
        <v>0</v>
      </c>
      <c r="I196">
        <v>0</v>
      </c>
      <c r="J196" s="8">
        <f>Table1[[#This Row],[Recount Results
Write-in]]-Table1[[#This Row],[Original Results
Write-in]]</f>
        <v>0</v>
      </c>
      <c r="K196">
        <v>0</v>
      </c>
      <c r="L196">
        <v>0</v>
      </c>
      <c r="M196" s="8">
        <f>Table1[[#This Row],[Recount Results
Times Over Voted]]-Table1[[#This Row],[Original Results
Times Over Voted]]</f>
        <v>0</v>
      </c>
      <c r="N196">
        <v>19</v>
      </c>
      <c r="O196">
        <v>19</v>
      </c>
      <c r="P196" s="8">
        <f>Table1[[#This Row],[Recount Results
Times Under Voted]]-Table1[[#This Row],[Original Results
Times Under Voted]]</f>
        <v>0</v>
      </c>
      <c r="Q196">
        <v>226</v>
      </c>
      <c r="R196">
        <v>226</v>
      </c>
      <c r="S196" s="8">
        <f>Table1[[#This Row],[Recount Results
Times Counted]]-Table1[[#This Row],[Original Results
Times Counted]]</f>
        <v>0</v>
      </c>
    </row>
    <row r="197" spans="1:19" x14ac:dyDescent="0.25">
      <c r="A197" s="7" t="s">
        <v>234</v>
      </c>
      <c r="B197">
        <v>84</v>
      </c>
      <c r="C197">
        <v>84</v>
      </c>
      <c r="D197" s="8">
        <f>Table1[[#This Row],[Recount Results
Jim Griggs]]-Table1[[#This Row],[Original Results
Jim Griggs]]</f>
        <v>0</v>
      </c>
      <c r="E197">
        <v>80</v>
      </c>
      <c r="F197">
        <v>80</v>
      </c>
      <c r="G197" s="8">
        <f>Table1[[#This Row],[Recount Results
Dustin Lambro]]-Table1[[#This Row],[Original Results 
Dustin Lambro]]</f>
        <v>0</v>
      </c>
      <c r="H197">
        <v>0</v>
      </c>
      <c r="I197">
        <v>0</v>
      </c>
      <c r="J197" s="8">
        <f>Table1[[#This Row],[Recount Results
Write-in]]-Table1[[#This Row],[Original Results
Write-in]]</f>
        <v>0</v>
      </c>
      <c r="K197">
        <v>0</v>
      </c>
      <c r="L197">
        <v>0</v>
      </c>
      <c r="M197" s="8">
        <f>Table1[[#This Row],[Recount Results
Times Over Voted]]-Table1[[#This Row],[Original Results
Times Over Voted]]</f>
        <v>0</v>
      </c>
      <c r="N197">
        <v>20</v>
      </c>
      <c r="O197">
        <v>20</v>
      </c>
      <c r="P197" s="8">
        <f>Table1[[#This Row],[Recount Results
Times Under Voted]]-Table1[[#This Row],[Original Results
Times Under Voted]]</f>
        <v>0</v>
      </c>
      <c r="Q197">
        <v>184</v>
      </c>
      <c r="R197">
        <v>184</v>
      </c>
      <c r="S197" s="8">
        <f>Table1[[#This Row],[Recount Results
Times Counted]]-Table1[[#This Row],[Original Results
Times Counted]]</f>
        <v>0</v>
      </c>
    </row>
    <row r="198" spans="1:19" x14ac:dyDescent="0.25">
      <c r="A198" s="7" t="s">
        <v>235</v>
      </c>
      <c r="B198">
        <v>97</v>
      </c>
      <c r="C198">
        <v>97</v>
      </c>
      <c r="D198" s="8">
        <f>Table1[[#This Row],[Recount Results
Jim Griggs]]-Table1[[#This Row],[Original Results
Jim Griggs]]</f>
        <v>0</v>
      </c>
      <c r="E198">
        <v>100</v>
      </c>
      <c r="F198">
        <v>100</v>
      </c>
      <c r="G198" s="8">
        <f>Table1[[#This Row],[Recount Results
Dustin Lambro]]-Table1[[#This Row],[Original Results 
Dustin Lambro]]</f>
        <v>0</v>
      </c>
      <c r="H198">
        <v>0</v>
      </c>
      <c r="I198">
        <v>0</v>
      </c>
      <c r="J198" s="8">
        <f>Table1[[#This Row],[Recount Results
Write-in]]-Table1[[#This Row],[Original Results
Write-in]]</f>
        <v>0</v>
      </c>
      <c r="K198">
        <v>0</v>
      </c>
      <c r="L198">
        <v>0</v>
      </c>
      <c r="M198" s="8">
        <f>Table1[[#This Row],[Recount Results
Times Over Voted]]-Table1[[#This Row],[Original Results
Times Over Voted]]</f>
        <v>0</v>
      </c>
      <c r="N198">
        <v>49</v>
      </c>
      <c r="O198">
        <v>49</v>
      </c>
      <c r="P198" s="8">
        <f>Table1[[#This Row],[Recount Results
Times Under Voted]]-Table1[[#This Row],[Original Results
Times Under Voted]]</f>
        <v>0</v>
      </c>
      <c r="Q198">
        <v>246</v>
      </c>
      <c r="R198">
        <v>246</v>
      </c>
      <c r="S198" s="8">
        <f>Table1[[#This Row],[Recount Results
Times Counted]]-Table1[[#This Row],[Original Results
Times Counted]]</f>
        <v>0</v>
      </c>
    </row>
    <row r="199" spans="1:19" x14ac:dyDescent="0.25">
      <c r="A199" s="7" t="s">
        <v>236</v>
      </c>
      <c r="B199">
        <v>47</v>
      </c>
      <c r="C199">
        <v>47</v>
      </c>
      <c r="D199" s="8">
        <f>Table1[[#This Row],[Recount Results
Jim Griggs]]-Table1[[#This Row],[Original Results
Jim Griggs]]</f>
        <v>0</v>
      </c>
      <c r="E199">
        <v>24</v>
      </c>
      <c r="F199">
        <v>24</v>
      </c>
      <c r="G199" s="8">
        <f>Table1[[#This Row],[Recount Results
Dustin Lambro]]-Table1[[#This Row],[Original Results 
Dustin Lambro]]</f>
        <v>0</v>
      </c>
      <c r="H199">
        <v>0</v>
      </c>
      <c r="I199">
        <v>0</v>
      </c>
      <c r="J199" s="8">
        <f>Table1[[#This Row],[Recount Results
Write-in]]-Table1[[#This Row],[Original Results
Write-in]]</f>
        <v>0</v>
      </c>
      <c r="K199">
        <v>0</v>
      </c>
      <c r="L199">
        <v>0</v>
      </c>
      <c r="M199" s="8">
        <f>Table1[[#This Row],[Recount Results
Times Over Voted]]-Table1[[#This Row],[Original Results
Times Over Voted]]</f>
        <v>0</v>
      </c>
      <c r="N199">
        <v>13</v>
      </c>
      <c r="O199">
        <v>13</v>
      </c>
      <c r="P199" s="8">
        <f>Table1[[#This Row],[Recount Results
Times Under Voted]]-Table1[[#This Row],[Original Results
Times Under Voted]]</f>
        <v>0</v>
      </c>
      <c r="Q199">
        <v>84</v>
      </c>
      <c r="R199">
        <v>84</v>
      </c>
      <c r="S199" s="8">
        <f>Table1[[#This Row],[Recount Results
Times Counted]]-Table1[[#This Row],[Original Results
Times Counted]]</f>
        <v>0</v>
      </c>
    </row>
    <row r="200" spans="1:19" x14ac:dyDescent="0.25">
      <c r="A200" s="7" t="s">
        <v>237</v>
      </c>
      <c r="B200">
        <v>83</v>
      </c>
      <c r="C200">
        <v>83</v>
      </c>
      <c r="D200" s="8">
        <f>Table1[[#This Row],[Recount Results
Jim Griggs]]-Table1[[#This Row],[Original Results
Jim Griggs]]</f>
        <v>0</v>
      </c>
      <c r="E200">
        <v>75</v>
      </c>
      <c r="F200">
        <v>75</v>
      </c>
      <c r="G200" s="8">
        <f>Table1[[#This Row],[Recount Results
Dustin Lambro]]-Table1[[#This Row],[Original Results 
Dustin Lambro]]</f>
        <v>0</v>
      </c>
      <c r="H200">
        <v>1</v>
      </c>
      <c r="I200">
        <v>1</v>
      </c>
      <c r="J200" s="8">
        <f>Table1[[#This Row],[Recount Results
Write-in]]-Table1[[#This Row],[Original Results
Write-in]]</f>
        <v>0</v>
      </c>
      <c r="K200">
        <v>0</v>
      </c>
      <c r="L200">
        <v>0</v>
      </c>
      <c r="M200" s="8">
        <f>Table1[[#This Row],[Recount Results
Times Over Voted]]-Table1[[#This Row],[Original Results
Times Over Voted]]</f>
        <v>0</v>
      </c>
      <c r="N200">
        <v>10</v>
      </c>
      <c r="O200">
        <v>10</v>
      </c>
      <c r="P200" s="8">
        <f>Table1[[#This Row],[Recount Results
Times Under Voted]]-Table1[[#This Row],[Original Results
Times Under Voted]]</f>
        <v>0</v>
      </c>
      <c r="Q200">
        <v>169</v>
      </c>
      <c r="R200">
        <v>169</v>
      </c>
      <c r="S200" s="8">
        <f>Table1[[#This Row],[Recount Results
Times Counted]]-Table1[[#This Row],[Original Results
Times Counted]]</f>
        <v>0</v>
      </c>
    </row>
    <row r="201" spans="1:19" x14ac:dyDescent="0.25">
      <c r="A201" s="7" t="s">
        <v>238</v>
      </c>
      <c r="B201">
        <v>96</v>
      </c>
      <c r="C201">
        <v>96</v>
      </c>
      <c r="D201" s="8">
        <f>Table1[[#This Row],[Recount Results
Jim Griggs]]-Table1[[#This Row],[Original Results
Jim Griggs]]</f>
        <v>0</v>
      </c>
      <c r="E201">
        <v>91</v>
      </c>
      <c r="F201">
        <v>91</v>
      </c>
      <c r="G201" s="8">
        <f>Table1[[#This Row],[Recount Results
Dustin Lambro]]-Table1[[#This Row],[Original Results 
Dustin Lambro]]</f>
        <v>0</v>
      </c>
      <c r="H201">
        <v>0</v>
      </c>
      <c r="I201">
        <v>0</v>
      </c>
      <c r="J201" s="8">
        <f>Table1[[#This Row],[Recount Results
Write-in]]-Table1[[#This Row],[Original Results
Write-in]]</f>
        <v>0</v>
      </c>
      <c r="K201">
        <v>0</v>
      </c>
      <c r="L201">
        <v>0</v>
      </c>
      <c r="M201" s="8">
        <f>Table1[[#This Row],[Recount Results
Times Over Voted]]-Table1[[#This Row],[Original Results
Times Over Voted]]</f>
        <v>0</v>
      </c>
      <c r="N201">
        <v>14</v>
      </c>
      <c r="O201">
        <v>14</v>
      </c>
      <c r="P201" s="8">
        <f>Table1[[#This Row],[Recount Results
Times Under Voted]]-Table1[[#This Row],[Original Results
Times Under Voted]]</f>
        <v>0</v>
      </c>
      <c r="Q201">
        <v>201</v>
      </c>
      <c r="R201">
        <v>201</v>
      </c>
      <c r="S201" s="8">
        <f>Table1[[#This Row],[Recount Results
Times Counted]]-Table1[[#This Row],[Original Results
Times Counted]]</f>
        <v>0</v>
      </c>
    </row>
    <row r="202" spans="1:19" x14ac:dyDescent="0.25">
      <c r="A202" s="7" t="s">
        <v>239</v>
      </c>
      <c r="B202">
        <v>71</v>
      </c>
      <c r="C202">
        <v>71</v>
      </c>
      <c r="D202" s="8">
        <f>Table1[[#This Row],[Recount Results
Jim Griggs]]-Table1[[#This Row],[Original Results
Jim Griggs]]</f>
        <v>0</v>
      </c>
      <c r="E202">
        <v>90</v>
      </c>
      <c r="F202">
        <v>90</v>
      </c>
      <c r="G202" s="8">
        <f>Table1[[#This Row],[Recount Results
Dustin Lambro]]-Table1[[#This Row],[Original Results 
Dustin Lambro]]</f>
        <v>0</v>
      </c>
      <c r="H202">
        <v>2</v>
      </c>
      <c r="I202">
        <v>2</v>
      </c>
      <c r="J202" s="8">
        <f>Table1[[#This Row],[Recount Results
Write-in]]-Table1[[#This Row],[Original Results
Write-in]]</f>
        <v>0</v>
      </c>
      <c r="K202">
        <v>0</v>
      </c>
      <c r="L202">
        <v>0</v>
      </c>
      <c r="M202" s="8">
        <f>Table1[[#This Row],[Recount Results
Times Over Voted]]-Table1[[#This Row],[Original Results
Times Over Voted]]</f>
        <v>0</v>
      </c>
      <c r="N202">
        <v>29</v>
      </c>
      <c r="O202">
        <v>29</v>
      </c>
      <c r="P202" s="8">
        <f>Table1[[#This Row],[Recount Results
Times Under Voted]]-Table1[[#This Row],[Original Results
Times Under Voted]]</f>
        <v>0</v>
      </c>
      <c r="Q202">
        <v>192</v>
      </c>
      <c r="R202">
        <v>192</v>
      </c>
      <c r="S202" s="8">
        <f>Table1[[#This Row],[Recount Results
Times Counted]]-Table1[[#This Row],[Original Results
Times Counted]]</f>
        <v>0</v>
      </c>
    </row>
    <row r="203" spans="1:19" x14ac:dyDescent="0.25">
      <c r="A203" s="7" t="s">
        <v>240</v>
      </c>
      <c r="B203">
        <v>58</v>
      </c>
      <c r="C203">
        <v>58</v>
      </c>
      <c r="D203" s="8">
        <f>Table1[[#This Row],[Recount Results
Jim Griggs]]-Table1[[#This Row],[Original Results
Jim Griggs]]</f>
        <v>0</v>
      </c>
      <c r="E203">
        <v>45</v>
      </c>
      <c r="F203">
        <v>45</v>
      </c>
      <c r="G203" s="8">
        <f>Table1[[#This Row],[Recount Results
Dustin Lambro]]-Table1[[#This Row],[Original Results 
Dustin Lambro]]</f>
        <v>0</v>
      </c>
      <c r="H203">
        <v>1</v>
      </c>
      <c r="I203">
        <v>1</v>
      </c>
      <c r="J203" s="8">
        <f>Table1[[#This Row],[Recount Results
Write-in]]-Table1[[#This Row],[Original Results
Write-in]]</f>
        <v>0</v>
      </c>
      <c r="K203">
        <v>0</v>
      </c>
      <c r="L203">
        <v>0</v>
      </c>
      <c r="M203" s="8">
        <f>Table1[[#This Row],[Recount Results
Times Over Voted]]-Table1[[#This Row],[Original Results
Times Over Voted]]</f>
        <v>0</v>
      </c>
      <c r="N203">
        <v>15</v>
      </c>
      <c r="O203">
        <v>15</v>
      </c>
      <c r="P203" s="8">
        <f>Table1[[#This Row],[Recount Results
Times Under Voted]]-Table1[[#This Row],[Original Results
Times Under Voted]]</f>
        <v>0</v>
      </c>
      <c r="Q203">
        <v>119</v>
      </c>
      <c r="R203">
        <v>119</v>
      </c>
      <c r="S203" s="8">
        <f>Table1[[#This Row],[Recount Results
Times Counted]]-Table1[[#This Row],[Original Results
Times Counted]]</f>
        <v>0</v>
      </c>
    </row>
    <row r="204" spans="1:19" x14ac:dyDescent="0.25">
      <c r="A204" s="7" t="s">
        <v>241</v>
      </c>
      <c r="B204">
        <v>91</v>
      </c>
      <c r="C204">
        <v>91</v>
      </c>
      <c r="D204" s="8">
        <f>Table1[[#This Row],[Recount Results
Jim Griggs]]-Table1[[#This Row],[Original Results
Jim Griggs]]</f>
        <v>0</v>
      </c>
      <c r="E204">
        <v>84</v>
      </c>
      <c r="F204">
        <v>84</v>
      </c>
      <c r="G204" s="8">
        <f>Table1[[#This Row],[Recount Results
Dustin Lambro]]-Table1[[#This Row],[Original Results 
Dustin Lambro]]</f>
        <v>0</v>
      </c>
      <c r="H204">
        <v>0</v>
      </c>
      <c r="I204">
        <v>0</v>
      </c>
      <c r="J204" s="8">
        <f>Table1[[#This Row],[Recount Results
Write-in]]-Table1[[#This Row],[Original Results
Write-in]]</f>
        <v>0</v>
      </c>
      <c r="K204">
        <v>0</v>
      </c>
      <c r="L204">
        <v>0</v>
      </c>
      <c r="M204" s="8">
        <f>Table1[[#This Row],[Recount Results
Times Over Voted]]-Table1[[#This Row],[Original Results
Times Over Voted]]</f>
        <v>0</v>
      </c>
      <c r="N204">
        <v>18</v>
      </c>
      <c r="O204">
        <v>18</v>
      </c>
      <c r="P204" s="8">
        <f>Table1[[#This Row],[Recount Results
Times Under Voted]]-Table1[[#This Row],[Original Results
Times Under Voted]]</f>
        <v>0</v>
      </c>
      <c r="Q204">
        <v>193</v>
      </c>
      <c r="R204">
        <v>193</v>
      </c>
      <c r="S204" s="8">
        <f>Table1[[#This Row],[Recount Results
Times Counted]]-Table1[[#This Row],[Original Results
Times Counted]]</f>
        <v>0</v>
      </c>
    </row>
    <row r="205" spans="1:19" x14ac:dyDescent="0.25">
      <c r="A205" s="7" t="s">
        <v>242</v>
      </c>
      <c r="B205">
        <v>36</v>
      </c>
      <c r="C205">
        <v>36</v>
      </c>
      <c r="D205" s="8">
        <f>Table1[[#This Row],[Recount Results
Jim Griggs]]-Table1[[#This Row],[Original Results
Jim Griggs]]</f>
        <v>0</v>
      </c>
      <c r="E205">
        <v>32</v>
      </c>
      <c r="F205">
        <v>32</v>
      </c>
      <c r="G205" s="8">
        <f>Table1[[#This Row],[Recount Results
Dustin Lambro]]-Table1[[#This Row],[Original Results 
Dustin Lambro]]</f>
        <v>0</v>
      </c>
      <c r="H205">
        <v>0</v>
      </c>
      <c r="I205">
        <v>0</v>
      </c>
      <c r="J205" s="8">
        <f>Table1[[#This Row],[Recount Results
Write-in]]-Table1[[#This Row],[Original Results
Write-in]]</f>
        <v>0</v>
      </c>
      <c r="K205">
        <v>0</v>
      </c>
      <c r="L205">
        <v>0</v>
      </c>
      <c r="M205" s="8">
        <f>Table1[[#This Row],[Recount Results
Times Over Voted]]-Table1[[#This Row],[Original Results
Times Over Voted]]</f>
        <v>0</v>
      </c>
      <c r="N205">
        <v>6</v>
      </c>
      <c r="O205">
        <v>6</v>
      </c>
      <c r="P205" s="8">
        <f>Table1[[#This Row],[Recount Results
Times Under Voted]]-Table1[[#This Row],[Original Results
Times Under Voted]]</f>
        <v>0</v>
      </c>
      <c r="Q205">
        <v>74</v>
      </c>
      <c r="R205">
        <v>74</v>
      </c>
      <c r="S205" s="8">
        <f>Table1[[#This Row],[Recount Results
Times Counted]]-Table1[[#This Row],[Original Results
Times Counted]]</f>
        <v>0</v>
      </c>
    </row>
    <row r="206" spans="1:19" x14ac:dyDescent="0.25">
      <c r="A206" s="7" t="s">
        <v>243</v>
      </c>
      <c r="B206">
        <v>75</v>
      </c>
      <c r="C206">
        <v>75</v>
      </c>
      <c r="D206" s="8">
        <f>Table1[[#This Row],[Recount Results
Jim Griggs]]-Table1[[#This Row],[Original Results
Jim Griggs]]</f>
        <v>0</v>
      </c>
      <c r="E206">
        <v>88</v>
      </c>
      <c r="F206">
        <v>88</v>
      </c>
      <c r="G206" s="8">
        <f>Table1[[#This Row],[Recount Results
Dustin Lambro]]-Table1[[#This Row],[Original Results 
Dustin Lambro]]</f>
        <v>0</v>
      </c>
      <c r="H206">
        <v>0</v>
      </c>
      <c r="I206">
        <v>0</v>
      </c>
      <c r="J206" s="8">
        <f>Table1[[#This Row],[Recount Results
Write-in]]-Table1[[#This Row],[Original Results
Write-in]]</f>
        <v>0</v>
      </c>
      <c r="K206">
        <v>0</v>
      </c>
      <c r="L206">
        <v>0</v>
      </c>
      <c r="M206" s="8">
        <f>Table1[[#This Row],[Recount Results
Times Over Voted]]-Table1[[#This Row],[Original Results
Times Over Voted]]</f>
        <v>0</v>
      </c>
      <c r="N206">
        <v>16</v>
      </c>
      <c r="O206">
        <v>16</v>
      </c>
      <c r="P206" s="8">
        <f>Table1[[#This Row],[Recount Results
Times Under Voted]]-Table1[[#This Row],[Original Results
Times Under Voted]]</f>
        <v>0</v>
      </c>
      <c r="Q206">
        <v>179</v>
      </c>
      <c r="R206">
        <v>179</v>
      </c>
      <c r="S206" s="8">
        <f>Table1[[#This Row],[Recount Results
Times Counted]]-Table1[[#This Row],[Original Results
Times Counted]]</f>
        <v>0</v>
      </c>
    </row>
    <row r="207" spans="1:19" x14ac:dyDescent="0.25">
      <c r="A207" s="7" t="s">
        <v>244</v>
      </c>
      <c r="B207">
        <v>79</v>
      </c>
      <c r="C207">
        <v>79</v>
      </c>
      <c r="D207" s="8">
        <f>Table1[[#This Row],[Recount Results
Jim Griggs]]-Table1[[#This Row],[Original Results
Jim Griggs]]</f>
        <v>0</v>
      </c>
      <c r="E207">
        <v>68</v>
      </c>
      <c r="F207">
        <v>68</v>
      </c>
      <c r="G207" s="8">
        <f>Table1[[#This Row],[Recount Results
Dustin Lambro]]-Table1[[#This Row],[Original Results 
Dustin Lambro]]</f>
        <v>0</v>
      </c>
      <c r="H207">
        <v>0</v>
      </c>
      <c r="I207">
        <v>0</v>
      </c>
      <c r="J207" s="8">
        <f>Table1[[#This Row],[Recount Results
Write-in]]-Table1[[#This Row],[Original Results
Write-in]]</f>
        <v>0</v>
      </c>
      <c r="K207">
        <v>0</v>
      </c>
      <c r="L207">
        <v>0</v>
      </c>
      <c r="M207" s="8">
        <f>Table1[[#This Row],[Recount Results
Times Over Voted]]-Table1[[#This Row],[Original Results
Times Over Voted]]</f>
        <v>0</v>
      </c>
      <c r="N207">
        <v>23</v>
      </c>
      <c r="O207">
        <v>23</v>
      </c>
      <c r="P207" s="8">
        <f>Table1[[#This Row],[Recount Results
Times Under Voted]]-Table1[[#This Row],[Original Results
Times Under Voted]]</f>
        <v>0</v>
      </c>
      <c r="Q207">
        <v>170</v>
      </c>
      <c r="R207">
        <v>170</v>
      </c>
      <c r="S207" s="8">
        <f>Table1[[#This Row],[Recount Results
Times Counted]]-Table1[[#This Row],[Original Results
Times Counted]]</f>
        <v>0</v>
      </c>
    </row>
    <row r="208" spans="1:19" x14ac:dyDescent="0.25">
      <c r="A208" s="7" t="s">
        <v>245</v>
      </c>
      <c r="B208">
        <v>26</v>
      </c>
      <c r="C208">
        <v>26</v>
      </c>
      <c r="D208" s="8">
        <f>Table1[[#This Row],[Recount Results
Jim Griggs]]-Table1[[#This Row],[Original Results
Jim Griggs]]</f>
        <v>0</v>
      </c>
      <c r="E208">
        <v>47</v>
      </c>
      <c r="F208">
        <v>47</v>
      </c>
      <c r="G208" s="8">
        <f>Table1[[#This Row],[Recount Results
Dustin Lambro]]-Table1[[#This Row],[Original Results 
Dustin Lambro]]</f>
        <v>0</v>
      </c>
      <c r="H208">
        <v>0</v>
      </c>
      <c r="I208">
        <v>0</v>
      </c>
      <c r="J208" s="8">
        <f>Table1[[#This Row],[Recount Results
Write-in]]-Table1[[#This Row],[Original Results
Write-in]]</f>
        <v>0</v>
      </c>
      <c r="K208">
        <v>0</v>
      </c>
      <c r="L208">
        <v>0</v>
      </c>
      <c r="M208" s="8">
        <f>Table1[[#This Row],[Recount Results
Times Over Voted]]-Table1[[#This Row],[Original Results
Times Over Voted]]</f>
        <v>0</v>
      </c>
      <c r="N208">
        <v>10</v>
      </c>
      <c r="O208">
        <v>10</v>
      </c>
      <c r="P208" s="8">
        <f>Table1[[#This Row],[Recount Results
Times Under Voted]]-Table1[[#This Row],[Original Results
Times Under Voted]]</f>
        <v>0</v>
      </c>
      <c r="Q208">
        <v>83</v>
      </c>
      <c r="R208">
        <v>83</v>
      </c>
      <c r="S208" s="8">
        <f>Table1[[#This Row],[Recount Results
Times Counted]]-Table1[[#This Row],[Original Results
Times Counted]]</f>
        <v>0</v>
      </c>
    </row>
    <row r="209" spans="1:19" x14ac:dyDescent="0.25">
      <c r="A209" s="7" t="s">
        <v>246</v>
      </c>
      <c r="B209">
        <v>84</v>
      </c>
      <c r="C209">
        <v>84</v>
      </c>
      <c r="D209" s="8">
        <f>Table1[[#This Row],[Recount Results
Jim Griggs]]-Table1[[#This Row],[Original Results
Jim Griggs]]</f>
        <v>0</v>
      </c>
      <c r="E209">
        <v>73</v>
      </c>
      <c r="F209">
        <v>73</v>
      </c>
      <c r="G209" s="8">
        <f>Table1[[#This Row],[Recount Results
Dustin Lambro]]-Table1[[#This Row],[Original Results 
Dustin Lambro]]</f>
        <v>0</v>
      </c>
      <c r="H209">
        <v>0</v>
      </c>
      <c r="I209">
        <v>0</v>
      </c>
      <c r="J209" s="8">
        <f>Table1[[#This Row],[Recount Results
Write-in]]-Table1[[#This Row],[Original Results
Write-in]]</f>
        <v>0</v>
      </c>
      <c r="K209">
        <v>0</v>
      </c>
      <c r="L209">
        <v>0</v>
      </c>
      <c r="M209" s="8">
        <f>Table1[[#This Row],[Recount Results
Times Over Voted]]-Table1[[#This Row],[Original Results
Times Over Voted]]</f>
        <v>0</v>
      </c>
      <c r="N209">
        <v>17</v>
      </c>
      <c r="O209">
        <v>17</v>
      </c>
      <c r="P209" s="8">
        <f>Table1[[#This Row],[Recount Results
Times Under Voted]]-Table1[[#This Row],[Original Results
Times Under Voted]]</f>
        <v>0</v>
      </c>
      <c r="Q209">
        <v>174</v>
      </c>
      <c r="R209">
        <v>174</v>
      </c>
      <c r="S209" s="8">
        <f>Table1[[#This Row],[Recount Results
Times Counted]]-Table1[[#This Row],[Original Results
Times Counted]]</f>
        <v>0</v>
      </c>
    </row>
    <row r="210" spans="1:19" x14ac:dyDescent="0.25">
      <c r="A210" s="7" t="s">
        <v>247</v>
      </c>
      <c r="B210">
        <v>83</v>
      </c>
      <c r="C210">
        <v>83</v>
      </c>
      <c r="D210" s="8">
        <f>Table1[[#This Row],[Recount Results
Jim Griggs]]-Table1[[#This Row],[Original Results
Jim Griggs]]</f>
        <v>0</v>
      </c>
      <c r="E210">
        <v>62</v>
      </c>
      <c r="F210">
        <v>62</v>
      </c>
      <c r="G210" s="8">
        <f>Table1[[#This Row],[Recount Results
Dustin Lambro]]-Table1[[#This Row],[Original Results 
Dustin Lambro]]</f>
        <v>0</v>
      </c>
      <c r="H210">
        <v>0</v>
      </c>
      <c r="I210">
        <v>0</v>
      </c>
      <c r="J210" s="8">
        <f>Table1[[#This Row],[Recount Results
Write-in]]-Table1[[#This Row],[Original Results
Write-in]]</f>
        <v>0</v>
      </c>
      <c r="K210">
        <v>0</v>
      </c>
      <c r="L210">
        <v>0</v>
      </c>
      <c r="M210" s="8">
        <f>Table1[[#This Row],[Recount Results
Times Over Voted]]-Table1[[#This Row],[Original Results
Times Over Voted]]</f>
        <v>0</v>
      </c>
      <c r="N210">
        <v>21</v>
      </c>
      <c r="O210">
        <v>21</v>
      </c>
      <c r="P210" s="8">
        <f>Table1[[#This Row],[Recount Results
Times Under Voted]]-Table1[[#This Row],[Original Results
Times Under Voted]]</f>
        <v>0</v>
      </c>
      <c r="Q210">
        <v>166</v>
      </c>
      <c r="R210">
        <v>166</v>
      </c>
      <c r="S210" s="8">
        <f>Table1[[#This Row],[Recount Results
Times Counted]]-Table1[[#This Row],[Original Results
Times Counted]]</f>
        <v>0</v>
      </c>
    </row>
    <row r="211" spans="1:19" x14ac:dyDescent="0.25">
      <c r="A211" s="7" t="s">
        <v>248</v>
      </c>
      <c r="B211">
        <v>65</v>
      </c>
      <c r="C211">
        <v>65</v>
      </c>
      <c r="D211" s="8">
        <f>Table1[[#This Row],[Recount Results
Jim Griggs]]-Table1[[#This Row],[Original Results
Jim Griggs]]</f>
        <v>0</v>
      </c>
      <c r="E211">
        <v>86</v>
      </c>
      <c r="F211">
        <v>86</v>
      </c>
      <c r="G211" s="8">
        <f>Table1[[#This Row],[Recount Results
Dustin Lambro]]-Table1[[#This Row],[Original Results 
Dustin Lambro]]</f>
        <v>0</v>
      </c>
      <c r="H211">
        <v>0</v>
      </c>
      <c r="I211">
        <v>0</v>
      </c>
      <c r="J211" s="8">
        <f>Table1[[#This Row],[Recount Results
Write-in]]-Table1[[#This Row],[Original Results
Write-in]]</f>
        <v>0</v>
      </c>
      <c r="K211">
        <v>0</v>
      </c>
      <c r="L211">
        <v>0</v>
      </c>
      <c r="M211" s="8">
        <f>Table1[[#This Row],[Recount Results
Times Over Voted]]-Table1[[#This Row],[Original Results
Times Over Voted]]</f>
        <v>0</v>
      </c>
      <c r="N211">
        <v>15</v>
      </c>
      <c r="O211">
        <v>15</v>
      </c>
      <c r="P211" s="8">
        <f>Table1[[#This Row],[Recount Results
Times Under Voted]]-Table1[[#This Row],[Original Results
Times Under Voted]]</f>
        <v>0</v>
      </c>
      <c r="Q211">
        <v>166</v>
      </c>
      <c r="R211">
        <v>166</v>
      </c>
      <c r="S211" s="8">
        <f>Table1[[#This Row],[Recount Results
Times Counted]]-Table1[[#This Row],[Original Results
Times Counted]]</f>
        <v>0</v>
      </c>
    </row>
    <row r="212" spans="1:19" x14ac:dyDescent="0.25">
      <c r="A212" s="7" t="s">
        <v>249</v>
      </c>
      <c r="B212">
        <v>55</v>
      </c>
      <c r="C212">
        <v>55</v>
      </c>
      <c r="D212" s="8">
        <f>Table1[[#This Row],[Recount Results
Jim Griggs]]-Table1[[#This Row],[Original Results
Jim Griggs]]</f>
        <v>0</v>
      </c>
      <c r="E212">
        <v>29</v>
      </c>
      <c r="F212">
        <v>29</v>
      </c>
      <c r="G212" s="8">
        <f>Table1[[#This Row],[Recount Results
Dustin Lambro]]-Table1[[#This Row],[Original Results 
Dustin Lambro]]</f>
        <v>0</v>
      </c>
      <c r="H212">
        <v>0</v>
      </c>
      <c r="I212">
        <v>0</v>
      </c>
      <c r="J212" s="8">
        <f>Table1[[#This Row],[Recount Results
Write-in]]-Table1[[#This Row],[Original Results
Write-in]]</f>
        <v>0</v>
      </c>
      <c r="K212">
        <v>0</v>
      </c>
      <c r="L212">
        <v>0</v>
      </c>
      <c r="M212" s="8">
        <f>Table1[[#This Row],[Recount Results
Times Over Voted]]-Table1[[#This Row],[Original Results
Times Over Voted]]</f>
        <v>0</v>
      </c>
      <c r="N212">
        <v>16</v>
      </c>
      <c r="O212">
        <v>16</v>
      </c>
      <c r="P212" s="8">
        <f>Table1[[#This Row],[Recount Results
Times Under Voted]]-Table1[[#This Row],[Original Results
Times Under Voted]]</f>
        <v>0</v>
      </c>
      <c r="Q212">
        <v>100</v>
      </c>
      <c r="R212">
        <v>100</v>
      </c>
      <c r="S212" s="8">
        <f>Table1[[#This Row],[Recount Results
Times Counted]]-Table1[[#This Row],[Original Results
Times Counted]]</f>
        <v>0</v>
      </c>
    </row>
    <row r="213" spans="1:19" x14ac:dyDescent="0.25">
      <c r="A213" s="7" t="s">
        <v>250</v>
      </c>
      <c r="B213">
        <v>32</v>
      </c>
      <c r="C213">
        <v>32</v>
      </c>
      <c r="D213" s="8">
        <f>Table1[[#This Row],[Recount Results
Jim Griggs]]-Table1[[#This Row],[Original Results
Jim Griggs]]</f>
        <v>0</v>
      </c>
      <c r="E213">
        <v>52</v>
      </c>
      <c r="F213">
        <v>52</v>
      </c>
      <c r="G213" s="8">
        <f>Table1[[#This Row],[Recount Results
Dustin Lambro]]-Table1[[#This Row],[Original Results 
Dustin Lambro]]</f>
        <v>0</v>
      </c>
      <c r="H213">
        <v>0</v>
      </c>
      <c r="I213">
        <v>0</v>
      </c>
      <c r="J213" s="8">
        <f>Table1[[#This Row],[Recount Results
Write-in]]-Table1[[#This Row],[Original Results
Write-in]]</f>
        <v>0</v>
      </c>
      <c r="K213">
        <v>0</v>
      </c>
      <c r="L213">
        <v>0</v>
      </c>
      <c r="M213" s="8">
        <f>Table1[[#This Row],[Recount Results
Times Over Voted]]-Table1[[#This Row],[Original Results
Times Over Voted]]</f>
        <v>0</v>
      </c>
      <c r="N213">
        <v>7</v>
      </c>
      <c r="O213">
        <v>7</v>
      </c>
      <c r="P213" s="8">
        <f>Table1[[#This Row],[Recount Results
Times Under Voted]]-Table1[[#This Row],[Original Results
Times Under Voted]]</f>
        <v>0</v>
      </c>
      <c r="Q213">
        <v>91</v>
      </c>
      <c r="R213">
        <v>91</v>
      </c>
      <c r="S213" s="8">
        <f>Table1[[#This Row],[Recount Results
Times Counted]]-Table1[[#This Row],[Original Results
Times Counted]]</f>
        <v>0</v>
      </c>
    </row>
    <row r="214" spans="1:19" x14ac:dyDescent="0.25">
      <c r="A214" s="7" t="s">
        <v>251</v>
      </c>
      <c r="B214">
        <v>48</v>
      </c>
      <c r="C214">
        <v>48</v>
      </c>
      <c r="D214" s="8">
        <f>Table1[[#This Row],[Recount Results
Jim Griggs]]-Table1[[#This Row],[Original Results
Jim Griggs]]</f>
        <v>0</v>
      </c>
      <c r="E214">
        <v>55</v>
      </c>
      <c r="F214">
        <v>55</v>
      </c>
      <c r="G214" s="8">
        <f>Table1[[#This Row],[Recount Results
Dustin Lambro]]-Table1[[#This Row],[Original Results 
Dustin Lambro]]</f>
        <v>0</v>
      </c>
      <c r="H214">
        <v>0</v>
      </c>
      <c r="I214">
        <v>0</v>
      </c>
      <c r="J214" s="8">
        <f>Table1[[#This Row],[Recount Results
Write-in]]-Table1[[#This Row],[Original Results
Write-in]]</f>
        <v>0</v>
      </c>
      <c r="K214">
        <v>0</v>
      </c>
      <c r="L214">
        <v>0</v>
      </c>
      <c r="M214" s="8">
        <f>Table1[[#This Row],[Recount Results
Times Over Voted]]-Table1[[#This Row],[Original Results
Times Over Voted]]</f>
        <v>0</v>
      </c>
      <c r="N214">
        <v>8</v>
      </c>
      <c r="O214">
        <v>8</v>
      </c>
      <c r="P214" s="8">
        <f>Table1[[#This Row],[Recount Results
Times Under Voted]]-Table1[[#This Row],[Original Results
Times Under Voted]]</f>
        <v>0</v>
      </c>
      <c r="Q214">
        <v>111</v>
      </c>
      <c r="R214">
        <v>111</v>
      </c>
      <c r="S214" s="8">
        <f>Table1[[#This Row],[Recount Results
Times Counted]]-Table1[[#This Row],[Original Results
Times Counted]]</f>
        <v>0</v>
      </c>
    </row>
    <row r="215" spans="1:19" x14ac:dyDescent="0.25">
      <c r="A215" s="7" t="s">
        <v>252</v>
      </c>
      <c r="B215">
        <v>98</v>
      </c>
      <c r="C215">
        <v>98</v>
      </c>
      <c r="D215" s="8">
        <f>Table1[[#This Row],[Recount Results
Jim Griggs]]-Table1[[#This Row],[Original Results
Jim Griggs]]</f>
        <v>0</v>
      </c>
      <c r="E215">
        <v>74</v>
      </c>
      <c r="F215">
        <v>74</v>
      </c>
      <c r="G215" s="8">
        <f>Table1[[#This Row],[Recount Results
Dustin Lambro]]-Table1[[#This Row],[Original Results 
Dustin Lambro]]</f>
        <v>0</v>
      </c>
      <c r="H215">
        <v>0</v>
      </c>
      <c r="I215">
        <v>0</v>
      </c>
      <c r="J215" s="8">
        <f>Table1[[#This Row],[Recount Results
Write-in]]-Table1[[#This Row],[Original Results
Write-in]]</f>
        <v>0</v>
      </c>
      <c r="K215">
        <v>1</v>
      </c>
      <c r="L215">
        <v>1</v>
      </c>
      <c r="M215" s="8">
        <f>Table1[[#This Row],[Recount Results
Times Over Voted]]-Table1[[#This Row],[Original Results
Times Over Voted]]</f>
        <v>0</v>
      </c>
      <c r="N215">
        <v>15</v>
      </c>
      <c r="O215">
        <v>15</v>
      </c>
      <c r="P215" s="8">
        <f>Table1[[#This Row],[Recount Results
Times Under Voted]]-Table1[[#This Row],[Original Results
Times Under Voted]]</f>
        <v>0</v>
      </c>
      <c r="Q215">
        <v>188</v>
      </c>
      <c r="R215">
        <v>188</v>
      </c>
      <c r="S215" s="8">
        <f>Table1[[#This Row],[Recount Results
Times Counted]]-Table1[[#This Row],[Original Results
Times Counted]]</f>
        <v>0</v>
      </c>
    </row>
    <row r="216" spans="1:19" x14ac:dyDescent="0.25">
      <c r="A216" s="7" t="s">
        <v>253</v>
      </c>
      <c r="B216">
        <v>68</v>
      </c>
      <c r="C216">
        <v>68</v>
      </c>
      <c r="D216" s="8">
        <f>Table1[[#This Row],[Recount Results
Jim Griggs]]-Table1[[#This Row],[Original Results
Jim Griggs]]</f>
        <v>0</v>
      </c>
      <c r="E216">
        <v>46</v>
      </c>
      <c r="F216">
        <v>46</v>
      </c>
      <c r="G216" s="8">
        <f>Table1[[#This Row],[Recount Results
Dustin Lambro]]-Table1[[#This Row],[Original Results 
Dustin Lambro]]</f>
        <v>0</v>
      </c>
      <c r="H216">
        <v>0</v>
      </c>
      <c r="I216">
        <v>0</v>
      </c>
      <c r="J216" s="8">
        <f>Table1[[#This Row],[Recount Results
Write-in]]-Table1[[#This Row],[Original Results
Write-in]]</f>
        <v>0</v>
      </c>
      <c r="K216">
        <v>0</v>
      </c>
      <c r="L216">
        <v>0</v>
      </c>
      <c r="M216" s="8">
        <f>Table1[[#This Row],[Recount Results
Times Over Voted]]-Table1[[#This Row],[Original Results
Times Over Voted]]</f>
        <v>0</v>
      </c>
      <c r="N216">
        <v>15</v>
      </c>
      <c r="O216">
        <v>15</v>
      </c>
      <c r="P216" s="8">
        <f>Table1[[#This Row],[Recount Results
Times Under Voted]]-Table1[[#This Row],[Original Results
Times Under Voted]]</f>
        <v>0</v>
      </c>
      <c r="Q216">
        <v>129</v>
      </c>
      <c r="R216">
        <v>129</v>
      </c>
      <c r="S216" s="8">
        <f>Table1[[#This Row],[Recount Results
Times Counted]]-Table1[[#This Row],[Original Results
Times Counted]]</f>
        <v>0</v>
      </c>
    </row>
    <row r="217" spans="1:19" x14ac:dyDescent="0.25">
      <c r="A217" s="7" t="s">
        <v>254</v>
      </c>
      <c r="B217">
        <v>13</v>
      </c>
      <c r="C217">
        <v>13</v>
      </c>
      <c r="D217" s="8">
        <f>Table1[[#This Row],[Recount Results
Jim Griggs]]-Table1[[#This Row],[Original Results
Jim Griggs]]</f>
        <v>0</v>
      </c>
      <c r="E217">
        <v>15</v>
      </c>
      <c r="F217">
        <v>15</v>
      </c>
      <c r="G217" s="8">
        <f>Table1[[#This Row],[Recount Results
Dustin Lambro]]-Table1[[#This Row],[Original Results 
Dustin Lambro]]</f>
        <v>0</v>
      </c>
      <c r="H217">
        <v>0</v>
      </c>
      <c r="I217">
        <v>0</v>
      </c>
      <c r="J217" s="8">
        <f>Table1[[#This Row],[Recount Results
Write-in]]-Table1[[#This Row],[Original Results
Write-in]]</f>
        <v>0</v>
      </c>
      <c r="K217">
        <v>0</v>
      </c>
      <c r="L217">
        <v>0</v>
      </c>
      <c r="M217" s="8">
        <f>Table1[[#This Row],[Recount Results
Times Over Voted]]-Table1[[#This Row],[Original Results
Times Over Voted]]</f>
        <v>0</v>
      </c>
      <c r="N217">
        <v>5</v>
      </c>
      <c r="O217">
        <v>5</v>
      </c>
      <c r="P217" s="8">
        <f>Table1[[#This Row],[Recount Results
Times Under Voted]]-Table1[[#This Row],[Original Results
Times Under Voted]]</f>
        <v>0</v>
      </c>
      <c r="Q217">
        <v>33</v>
      </c>
      <c r="R217">
        <v>33</v>
      </c>
      <c r="S217" s="8">
        <f>Table1[[#This Row],[Recount Results
Times Counted]]-Table1[[#This Row],[Original Results
Times Counted]]</f>
        <v>0</v>
      </c>
    </row>
    <row r="218" spans="1:19" x14ac:dyDescent="0.25">
      <c r="A218" s="7" t="s">
        <v>7</v>
      </c>
      <c r="B218">
        <v>96</v>
      </c>
      <c r="C218">
        <v>96</v>
      </c>
      <c r="D218" s="8">
        <f>Table1[[#This Row],[Recount Results
Jim Griggs]]-Table1[[#This Row],[Original Results
Jim Griggs]]</f>
        <v>0</v>
      </c>
      <c r="E218">
        <v>79</v>
      </c>
      <c r="F218">
        <v>79</v>
      </c>
      <c r="G218" s="8">
        <f>Table1[[#This Row],[Recount Results
Dustin Lambro]]-Table1[[#This Row],[Original Results 
Dustin Lambro]]</f>
        <v>0</v>
      </c>
      <c r="H218">
        <v>1</v>
      </c>
      <c r="I218">
        <v>1</v>
      </c>
      <c r="J218" s="8">
        <f>Table1[[#This Row],[Recount Results
Write-in]]-Table1[[#This Row],[Original Results
Write-in]]</f>
        <v>0</v>
      </c>
      <c r="K218">
        <v>0</v>
      </c>
      <c r="L218">
        <v>0</v>
      </c>
      <c r="M218" s="8">
        <f>Table1[[#This Row],[Recount Results
Times Over Voted]]-Table1[[#This Row],[Original Results
Times Over Voted]]</f>
        <v>0</v>
      </c>
      <c r="N218">
        <v>38</v>
      </c>
      <c r="O218">
        <v>38</v>
      </c>
      <c r="P218" s="8">
        <f>Table1[[#This Row],[Recount Results
Times Under Voted]]-Table1[[#This Row],[Original Results
Times Under Voted]]</f>
        <v>0</v>
      </c>
      <c r="Q218">
        <v>214</v>
      </c>
      <c r="R218">
        <v>214</v>
      </c>
      <c r="S218" s="8">
        <f>Table1[[#This Row],[Recount Results
Times Counted]]-Table1[[#This Row],[Original Results
Times Counted]]</f>
        <v>0</v>
      </c>
    </row>
    <row r="219" spans="1:19" x14ac:dyDescent="0.25">
      <c r="A219" s="7" t="s">
        <v>255</v>
      </c>
      <c r="B219">
        <v>90</v>
      </c>
      <c r="C219">
        <v>90</v>
      </c>
      <c r="D219" s="8">
        <f>Table1[[#This Row],[Recount Results
Jim Griggs]]-Table1[[#This Row],[Original Results
Jim Griggs]]</f>
        <v>0</v>
      </c>
      <c r="E219">
        <v>88</v>
      </c>
      <c r="F219">
        <v>88</v>
      </c>
      <c r="G219" s="8">
        <f>Table1[[#This Row],[Recount Results
Dustin Lambro]]-Table1[[#This Row],[Original Results 
Dustin Lambro]]</f>
        <v>0</v>
      </c>
      <c r="H219">
        <v>0</v>
      </c>
      <c r="I219">
        <v>0</v>
      </c>
      <c r="J219" s="8">
        <f>Table1[[#This Row],[Recount Results
Write-in]]-Table1[[#This Row],[Original Results
Write-in]]</f>
        <v>0</v>
      </c>
      <c r="K219">
        <v>0</v>
      </c>
      <c r="L219">
        <v>0</v>
      </c>
      <c r="M219" s="8">
        <f>Table1[[#This Row],[Recount Results
Times Over Voted]]-Table1[[#This Row],[Original Results
Times Over Voted]]</f>
        <v>0</v>
      </c>
      <c r="N219">
        <v>26</v>
      </c>
      <c r="O219">
        <v>26</v>
      </c>
      <c r="P219" s="8">
        <f>Table1[[#This Row],[Recount Results
Times Under Voted]]-Table1[[#This Row],[Original Results
Times Under Voted]]</f>
        <v>0</v>
      </c>
      <c r="Q219">
        <v>204</v>
      </c>
      <c r="R219">
        <v>204</v>
      </c>
      <c r="S219" s="8">
        <f>Table1[[#This Row],[Recount Results
Times Counted]]-Table1[[#This Row],[Original Results
Times Counted]]</f>
        <v>0</v>
      </c>
    </row>
    <row r="220" spans="1:19" x14ac:dyDescent="0.25">
      <c r="A220" s="7" t="s">
        <v>256</v>
      </c>
      <c r="B220">
        <v>9</v>
      </c>
      <c r="C220">
        <v>9</v>
      </c>
      <c r="D220" s="8">
        <f>Table1[[#This Row],[Recount Results
Jim Griggs]]-Table1[[#This Row],[Original Results
Jim Griggs]]</f>
        <v>0</v>
      </c>
      <c r="E220">
        <v>6</v>
      </c>
      <c r="F220">
        <v>6</v>
      </c>
      <c r="G220" s="8">
        <f>Table1[[#This Row],[Recount Results
Dustin Lambro]]-Table1[[#This Row],[Original Results 
Dustin Lambro]]</f>
        <v>0</v>
      </c>
      <c r="H220">
        <v>0</v>
      </c>
      <c r="I220">
        <v>0</v>
      </c>
      <c r="J220" s="8">
        <f>Table1[[#This Row],[Recount Results
Write-in]]-Table1[[#This Row],[Original Results
Write-in]]</f>
        <v>0</v>
      </c>
      <c r="K220">
        <v>0</v>
      </c>
      <c r="L220">
        <v>0</v>
      </c>
      <c r="M220" s="8">
        <f>Table1[[#This Row],[Recount Results
Times Over Voted]]-Table1[[#This Row],[Original Results
Times Over Voted]]</f>
        <v>0</v>
      </c>
      <c r="N220">
        <v>1</v>
      </c>
      <c r="O220">
        <v>1</v>
      </c>
      <c r="P220" s="8">
        <f>Table1[[#This Row],[Recount Results
Times Under Voted]]-Table1[[#This Row],[Original Results
Times Under Voted]]</f>
        <v>0</v>
      </c>
      <c r="Q220">
        <v>16</v>
      </c>
      <c r="R220">
        <v>16</v>
      </c>
      <c r="S220" s="8">
        <f>Table1[[#This Row],[Recount Results
Times Counted]]-Table1[[#This Row],[Original Results
Times Counted]]</f>
        <v>0</v>
      </c>
    </row>
    <row r="221" spans="1:19" x14ac:dyDescent="0.25">
      <c r="A221" s="7" t="s">
        <v>257</v>
      </c>
      <c r="B221">
        <v>61</v>
      </c>
      <c r="C221">
        <v>61</v>
      </c>
      <c r="D221" s="8">
        <f>Table1[[#This Row],[Recount Results
Jim Griggs]]-Table1[[#This Row],[Original Results
Jim Griggs]]</f>
        <v>0</v>
      </c>
      <c r="E221">
        <v>45</v>
      </c>
      <c r="F221">
        <v>45</v>
      </c>
      <c r="G221" s="8">
        <f>Table1[[#This Row],[Recount Results
Dustin Lambro]]-Table1[[#This Row],[Original Results 
Dustin Lambro]]</f>
        <v>0</v>
      </c>
      <c r="H221">
        <v>0</v>
      </c>
      <c r="I221">
        <v>0</v>
      </c>
      <c r="J221" s="8">
        <f>Table1[[#This Row],[Recount Results
Write-in]]-Table1[[#This Row],[Original Results
Write-in]]</f>
        <v>0</v>
      </c>
      <c r="K221">
        <v>0</v>
      </c>
      <c r="L221">
        <v>0</v>
      </c>
      <c r="M221" s="8">
        <f>Table1[[#This Row],[Recount Results
Times Over Voted]]-Table1[[#This Row],[Original Results
Times Over Voted]]</f>
        <v>0</v>
      </c>
      <c r="N221">
        <v>12</v>
      </c>
      <c r="O221">
        <v>12</v>
      </c>
      <c r="P221" s="8">
        <f>Table1[[#This Row],[Recount Results
Times Under Voted]]-Table1[[#This Row],[Original Results
Times Under Voted]]</f>
        <v>0</v>
      </c>
      <c r="Q221">
        <v>118</v>
      </c>
      <c r="R221">
        <v>118</v>
      </c>
      <c r="S221" s="8">
        <f>Table1[[#This Row],[Recount Results
Times Counted]]-Table1[[#This Row],[Original Results
Times Counted]]</f>
        <v>0</v>
      </c>
    </row>
    <row r="222" spans="1:19" x14ac:dyDescent="0.25">
      <c r="A222" s="7" t="s">
        <v>258</v>
      </c>
      <c r="B222">
        <v>156</v>
      </c>
      <c r="C222">
        <v>156</v>
      </c>
      <c r="D222" s="8">
        <f>Table1[[#This Row],[Recount Results
Jim Griggs]]-Table1[[#This Row],[Original Results
Jim Griggs]]</f>
        <v>0</v>
      </c>
      <c r="E222">
        <v>89</v>
      </c>
      <c r="F222">
        <v>89</v>
      </c>
      <c r="G222" s="8">
        <f>Table1[[#This Row],[Recount Results
Dustin Lambro]]-Table1[[#This Row],[Original Results 
Dustin Lambro]]</f>
        <v>0</v>
      </c>
      <c r="H222">
        <v>2</v>
      </c>
      <c r="I222">
        <v>2</v>
      </c>
      <c r="J222" s="8">
        <f>Table1[[#This Row],[Recount Results
Write-in]]-Table1[[#This Row],[Original Results
Write-in]]</f>
        <v>0</v>
      </c>
      <c r="K222">
        <v>0</v>
      </c>
      <c r="L222">
        <v>0</v>
      </c>
      <c r="M222" s="8">
        <f>Table1[[#This Row],[Recount Results
Times Over Voted]]-Table1[[#This Row],[Original Results
Times Over Voted]]</f>
        <v>0</v>
      </c>
      <c r="N222">
        <v>29</v>
      </c>
      <c r="O222">
        <v>29</v>
      </c>
      <c r="P222" s="8">
        <f>Table1[[#This Row],[Recount Results
Times Under Voted]]-Table1[[#This Row],[Original Results
Times Under Voted]]</f>
        <v>0</v>
      </c>
      <c r="Q222">
        <v>276</v>
      </c>
      <c r="R222">
        <v>276</v>
      </c>
      <c r="S222" s="8">
        <f>Table1[[#This Row],[Recount Results
Times Counted]]-Table1[[#This Row],[Original Results
Times Counted]]</f>
        <v>0</v>
      </c>
    </row>
    <row r="223" spans="1:19" x14ac:dyDescent="0.25">
      <c r="A223" s="7" t="s">
        <v>259</v>
      </c>
      <c r="B223">
        <v>96</v>
      </c>
      <c r="C223">
        <v>96</v>
      </c>
      <c r="D223" s="8">
        <f>Table1[[#This Row],[Recount Results
Jim Griggs]]-Table1[[#This Row],[Original Results
Jim Griggs]]</f>
        <v>0</v>
      </c>
      <c r="E223">
        <v>190</v>
      </c>
      <c r="F223">
        <v>190</v>
      </c>
      <c r="G223" s="8">
        <f>Table1[[#This Row],[Recount Results
Dustin Lambro]]-Table1[[#This Row],[Original Results 
Dustin Lambro]]</f>
        <v>0</v>
      </c>
      <c r="H223">
        <v>0</v>
      </c>
      <c r="I223">
        <v>0</v>
      </c>
      <c r="J223" s="8">
        <f>Table1[[#This Row],[Recount Results
Write-in]]-Table1[[#This Row],[Original Results
Write-in]]</f>
        <v>0</v>
      </c>
      <c r="K223">
        <v>0</v>
      </c>
      <c r="L223">
        <v>0</v>
      </c>
      <c r="M223" s="8">
        <f>Table1[[#This Row],[Recount Results
Times Over Voted]]-Table1[[#This Row],[Original Results
Times Over Voted]]</f>
        <v>0</v>
      </c>
      <c r="N223">
        <v>73</v>
      </c>
      <c r="O223">
        <v>73</v>
      </c>
      <c r="P223" s="8">
        <f>Table1[[#This Row],[Recount Results
Times Under Voted]]-Table1[[#This Row],[Original Results
Times Under Voted]]</f>
        <v>0</v>
      </c>
      <c r="Q223">
        <v>359</v>
      </c>
      <c r="R223">
        <v>359</v>
      </c>
      <c r="S223" s="8">
        <f>Table1[[#This Row],[Recount Results
Times Counted]]-Table1[[#This Row],[Original Results
Times Counted]]</f>
        <v>0</v>
      </c>
    </row>
    <row r="224" spans="1:19" x14ac:dyDescent="0.25">
      <c r="A224" s="7" t="s">
        <v>260</v>
      </c>
      <c r="B224">
        <v>66</v>
      </c>
      <c r="C224">
        <v>66</v>
      </c>
      <c r="D224" s="8">
        <f>Table1[[#This Row],[Recount Results
Jim Griggs]]-Table1[[#This Row],[Original Results
Jim Griggs]]</f>
        <v>0</v>
      </c>
      <c r="E224">
        <v>141</v>
      </c>
      <c r="F224">
        <v>141</v>
      </c>
      <c r="G224" s="8">
        <f>Table1[[#This Row],[Recount Results
Dustin Lambro]]-Table1[[#This Row],[Original Results 
Dustin Lambro]]</f>
        <v>0</v>
      </c>
      <c r="H224">
        <v>0</v>
      </c>
      <c r="I224">
        <v>0</v>
      </c>
      <c r="J224" s="8">
        <f>Table1[[#This Row],[Recount Results
Write-in]]-Table1[[#This Row],[Original Results
Write-in]]</f>
        <v>0</v>
      </c>
      <c r="K224">
        <v>0</v>
      </c>
      <c r="L224">
        <v>0</v>
      </c>
      <c r="M224" s="8">
        <f>Table1[[#This Row],[Recount Results
Times Over Voted]]-Table1[[#This Row],[Original Results
Times Over Voted]]</f>
        <v>0</v>
      </c>
      <c r="N224">
        <v>33</v>
      </c>
      <c r="O224">
        <v>33</v>
      </c>
      <c r="P224" s="8">
        <f>Table1[[#This Row],[Recount Results
Times Under Voted]]-Table1[[#This Row],[Original Results
Times Under Voted]]</f>
        <v>0</v>
      </c>
      <c r="Q224">
        <v>240</v>
      </c>
      <c r="R224">
        <v>240</v>
      </c>
      <c r="S224" s="8">
        <f>Table1[[#This Row],[Recount Results
Times Counted]]-Table1[[#This Row],[Original Results
Times Counted]]</f>
        <v>0</v>
      </c>
    </row>
    <row r="225" spans="1:19" x14ac:dyDescent="0.25">
      <c r="A225" s="7" t="s">
        <v>261</v>
      </c>
      <c r="B225">
        <v>108</v>
      </c>
      <c r="C225">
        <v>108</v>
      </c>
      <c r="D225" s="8">
        <f>Table1[[#This Row],[Recount Results
Jim Griggs]]-Table1[[#This Row],[Original Results
Jim Griggs]]</f>
        <v>0</v>
      </c>
      <c r="E225">
        <v>121</v>
      </c>
      <c r="F225">
        <v>121</v>
      </c>
      <c r="G225" s="8">
        <f>Table1[[#This Row],[Recount Results
Dustin Lambro]]-Table1[[#This Row],[Original Results 
Dustin Lambro]]</f>
        <v>0</v>
      </c>
      <c r="H225">
        <v>0</v>
      </c>
      <c r="I225">
        <v>0</v>
      </c>
      <c r="J225" s="8">
        <f>Table1[[#This Row],[Recount Results
Write-in]]-Table1[[#This Row],[Original Results
Write-in]]</f>
        <v>0</v>
      </c>
      <c r="K225">
        <v>0</v>
      </c>
      <c r="L225">
        <v>0</v>
      </c>
      <c r="M225" s="8">
        <f>Table1[[#This Row],[Recount Results
Times Over Voted]]-Table1[[#This Row],[Original Results
Times Over Voted]]</f>
        <v>0</v>
      </c>
      <c r="N225">
        <v>36</v>
      </c>
      <c r="O225">
        <v>36</v>
      </c>
      <c r="P225" s="8">
        <f>Table1[[#This Row],[Recount Results
Times Under Voted]]-Table1[[#This Row],[Original Results
Times Under Voted]]</f>
        <v>0</v>
      </c>
      <c r="Q225">
        <v>265</v>
      </c>
      <c r="R225">
        <v>265</v>
      </c>
      <c r="S225" s="8">
        <f>Table1[[#This Row],[Recount Results
Times Counted]]-Table1[[#This Row],[Original Results
Times Counted]]</f>
        <v>0</v>
      </c>
    </row>
    <row r="226" spans="1:19" x14ac:dyDescent="0.25">
      <c r="A226" s="7" t="s">
        <v>262</v>
      </c>
      <c r="B226">
        <v>97</v>
      </c>
      <c r="C226">
        <v>97</v>
      </c>
      <c r="D226" s="8">
        <f>Table1[[#This Row],[Recount Results
Jim Griggs]]-Table1[[#This Row],[Original Results
Jim Griggs]]</f>
        <v>0</v>
      </c>
      <c r="E226">
        <v>60</v>
      </c>
      <c r="F226">
        <v>60</v>
      </c>
      <c r="G226" s="8">
        <f>Table1[[#This Row],[Recount Results
Dustin Lambro]]-Table1[[#This Row],[Original Results 
Dustin Lambro]]</f>
        <v>0</v>
      </c>
      <c r="H226">
        <v>0</v>
      </c>
      <c r="I226">
        <v>0</v>
      </c>
      <c r="J226" s="8">
        <f>Table1[[#This Row],[Recount Results
Write-in]]-Table1[[#This Row],[Original Results
Write-in]]</f>
        <v>0</v>
      </c>
      <c r="K226">
        <v>0</v>
      </c>
      <c r="L226">
        <v>0</v>
      </c>
      <c r="M226" s="8">
        <f>Table1[[#This Row],[Recount Results
Times Over Voted]]-Table1[[#This Row],[Original Results
Times Over Voted]]</f>
        <v>0</v>
      </c>
      <c r="N226">
        <v>24</v>
      </c>
      <c r="O226">
        <v>24</v>
      </c>
      <c r="P226" s="8">
        <f>Table1[[#This Row],[Recount Results
Times Under Voted]]-Table1[[#This Row],[Original Results
Times Under Voted]]</f>
        <v>0</v>
      </c>
      <c r="Q226">
        <v>181</v>
      </c>
      <c r="R226">
        <v>181</v>
      </c>
      <c r="S226" s="8">
        <f>Table1[[#This Row],[Recount Results
Times Counted]]-Table1[[#This Row],[Original Results
Times Counted]]</f>
        <v>0</v>
      </c>
    </row>
    <row r="227" spans="1:19" x14ac:dyDescent="0.25">
      <c r="A227" s="7" t="s">
        <v>263</v>
      </c>
      <c r="B227">
        <v>68</v>
      </c>
      <c r="C227">
        <v>68</v>
      </c>
      <c r="D227" s="8">
        <f>Table1[[#This Row],[Recount Results
Jim Griggs]]-Table1[[#This Row],[Original Results
Jim Griggs]]</f>
        <v>0</v>
      </c>
      <c r="E227">
        <v>128</v>
      </c>
      <c r="F227">
        <v>128</v>
      </c>
      <c r="G227" s="8">
        <f>Table1[[#This Row],[Recount Results
Dustin Lambro]]-Table1[[#This Row],[Original Results 
Dustin Lambro]]</f>
        <v>0</v>
      </c>
      <c r="H227">
        <v>1</v>
      </c>
      <c r="I227">
        <v>1</v>
      </c>
      <c r="J227" s="8">
        <f>Table1[[#This Row],[Recount Results
Write-in]]-Table1[[#This Row],[Original Results
Write-in]]</f>
        <v>0</v>
      </c>
      <c r="K227">
        <v>0</v>
      </c>
      <c r="L227">
        <v>0</v>
      </c>
      <c r="M227" s="8">
        <f>Table1[[#This Row],[Recount Results
Times Over Voted]]-Table1[[#This Row],[Original Results
Times Over Voted]]</f>
        <v>0</v>
      </c>
      <c r="N227">
        <v>26</v>
      </c>
      <c r="O227">
        <v>26</v>
      </c>
      <c r="P227" s="8">
        <f>Table1[[#This Row],[Recount Results
Times Under Voted]]-Table1[[#This Row],[Original Results
Times Under Voted]]</f>
        <v>0</v>
      </c>
      <c r="Q227">
        <v>223</v>
      </c>
      <c r="R227">
        <v>223</v>
      </c>
      <c r="S227" s="8">
        <f>Table1[[#This Row],[Recount Results
Times Counted]]-Table1[[#This Row],[Original Results
Times Counted]]</f>
        <v>0</v>
      </c>
    </row>
    <row r="228" spans="1:19" x14ac:dyDescent="0.25">
      <c r="A228" s="7" t="s">
        <v>264</v>
      </c>
      <c r="B228">
        <v>97</v>
      </c>
      <c r="C228">
        <v>97</v>
      </c>
      <c r="D228" s="8">
        <f>Table1[[#This Row],[Recount Results
Jim Griggs]]-Table1[[#This Row],[Original Results
Jim Griggs]]</f>
        <v>0</v>
      </c>
      <c r="E228">
        <v>74</v>
      </c>
      <c r="F228">
        <v>74</v>
      </c>
      <c r="G228" s="8">
        <f>Table1[[#This Row],[Recount Results
Dustin Lambro]]-Table1[[#This Row],[Original Results 
Dustin Lambro]]</f>
        <v>0</v>
      </c>
      <c r="H228">
        <v>0</v>
      </c>
      <c r="I228">
        <v>0</v>
      </c>
      <c r="J228" s="8">
        <f>Table1[[#This Row],[Recount Results
Write-in]]-Table1[[#This Row],[Original Results
Write-in]]</f>
        <v>0</v>
      </c>
      <c r="K228">
        <v>0</v>
      </c>
      <c r="L228">
        <v>0</v>
      </c>
      <c r="M228" s="8">
        <f>Table1[[#This Row],[Recount Results
Times Over Voted]]-Table1[[#This Row],[Original Results
Times Over Voted]]</f>
        <v>0</v>
      </c>
      <c r="N228">
        <v>28</v>
      </c>
      <c r="O228">
        <v>28</v>
      </c>
      <c r="P228" s="8">
        <f>Table1[[#This Row],[Recount Results
Times Under Voted]]-Table1[[#This Row],[Original Results
Times Under Voted]]</f>
        <v>0</v>
      </c>
      <c r="Q228">
        <v>199</v>
      </c>
      <c r="R228">
        <v>199</v>
      </c>
      <c r="S228" s="8">
        <f>Table1[[#This Row],[Recount Results
Times Counted]]-Table1[[#This Row],[Original Results
Times Counted]]</f>
        <v>0</v>
      </c>
    </row>
    <row r="229" spans="1:19" x14ac:dyDescent="0.25">
      <c r="A229" s="7" t="s">
        <v>265</v>
      </c>
      <c r="B229">
        <v>58</v>
      </c>
      <c r="C229">
        <v>58</v>
      </c>
      <c r="D229" s="8">
        <f>Table1[[#This Row],[Recount Results
Jim Griggs]]-Table1[[#This Row],[Original Results
Jim Griggs]]</f>
        <v>0</v>
      </c>
      <c r="E229">
        <v>95</v>
      </c>
      <c r="F229">
        <v>95</v>
      </c>
      <c r="G229" s="8">
        <f>Table1[[#This Row],[Recount Results
Dustin Lambro]]-Table1[[#This Row],[Original Results 
Dustin Lambro]]</f>
        <v>0</v>
      </c>
      <c r="H229">
        <v>0</v>
      </c>
      <c r="I229">
        <v>0</v>
      </c>
      <c r="J229" s="8">
        <f>Table1[[#This Row],[Recount Results
Write-in]]-Table1[[#This Row],[Original Results
Write-in]]</f>
        <v>0</v>
      </c>
      <c r="K229">
        <v>0</v>
      </c>
      <c r="L229">
        <v>0</v>
      </c>
      <c r="M229" s="8">
        <f>Table1[[#This Row],[Recount Results
Times Over Voted]]-Table1[[#This Row],[Original Results
Times Over Voted]]</f>
        <v>0</v>
      </c>
      <c r="N229">
        <v>25</v>
      </c>
      <c r="O229">
        <v>25</v>
      </c>
      <c r="P229" s="8">
        <f>Table1[[#This Row],[Recount Results
Times Under Voted]]-Table1[[#This Row],[Original Results
Times Under Voted]]</f>
        <v>0</v>
      </c>
      <c r="Q229">
        <v>178</v>
      </c>
      <c r="R229">
        <v>178</v>
      </c>
      <c r="S229" s="8">
        <f>Table1[[#This Row],[Recount Results
Times Counted]]-Table1[[#This Row],[Original Results
Times Counted]]</f>
        <v>0</v>
      </c>
    </row>
    <row r="230" spans="1:19" x14ac:dyDescent="0.25">
      <c r="A230" s="7" t="s">
        <v>266</v>
      </c>
      <c r="B230">
        <v>14</v>
      </c>
      <c r="C230">
        <v>14</v>
      </c>
      <c r="D230" s="8">
        <f>Table1[[#This Row],[Recount Results
Jim Griggs]]-Table1[[#This Row],[Original Results
Jim Griggs]]</f>
        <v>0</v>
      </c>
      <c r="E230">
        <v>11</v>
      </c>
      <c r="F230">
        <v>11</v>
      </c>
      <c r="G230" s="8">
        <f>Table1[[#This Row],[Recount Results
Dustin Lambro]]-Table1[[#This Row],[Original Results 
Dustin Lambro]]</f>
        <v>0</v>
      </c>
      <c r="H230">
        <v>0</v>
      </c>
      <c r="I230">
        <v>0</v>
      </c>
      <c r="J230" s="8">
        <f>Table1[[#This Row],[Recount Results
Write-in]]-Table1[[#This Row],[Original Results
Write-in]]</f>
        <v>0</v>
      </c>
      <c r="K230">
        <v>0</v>
      </c>
      <c r="L230">
        <v>0</v>
      </c>
      <c r="M230" s="8">
        <f>Table1[[#This Row],[Recount Results
Times Over Voted]]-Table1[[#This Row],[Original Results
Times Over Voted]]</f>
        <v>0</v>
      </c>
      <c r="N230">
        <v>8</v>
      </c>
      <c r="O230">
        <v>8</v>
      </c>
      <c r="P230" s="8">
        <f>Table1[[#This Row],[Recount Results
Times Under Voted]]-Table1[[#This Row],[Original Results
Times Under Voted]]</f>
        <v>0</v>
      </c>
      <c r="Q230">
        <v>33</v>
      </c>
      <c r="R230">
        <v>33</v>
      </c>
      <c r="S230" s="8">
        <f>Table1[[#This Row],[Recount Results
Times Counted]]-Table1[[#This Row],[Original Results
Times Counted]]</f>
        <v>0</v>
      </c>
    </row>
    <row r="231" spans="1:19" x14ac:dyDescent="0.25">
      <c r="A231" s="7" t="s">
        <v>12</v>
      </c>
      <c r="B231">
        <v>2</v>
      </c>
      <c r="C231">
        <v>2</v>
      </c>
      <c r="D231" s="8">
        <f>Table1[[#This Row],[Recount Results
Jim Griggs]]-Table1[[#This Row],[Original Results
Jim Griggs]]</f>
        <v>0</v>
      </c>
      <c r="E231">
        <v>2</v>
      </c>
      <c r="F231">
        <v>2</v>
      </c>
      <c r="G231" s="8">
        <f>Table1[[#This Row],[Recount Results
Dustin Lambro]]-Table1[[#This Row],[Original Results 
Dustin Lambro]]</f>
        <v>0</v>
      </c>
      <c r="H231">
        <v>0</v>
      </c>
      <c r="I231">
        <v>0</v>
      </c>
      <c r="J231" s="8">
        <f>Table1[[#This Row],[Recount Results
Write-in]]-Table1[[#This Row],[Original Results
Write-in]]</f>
        <v>0</v>
      </c>
      <c r="K231">
        <v>0</v>
      </c>
      <c r="L231">
        <v>0</v>
      </c>
      <c r="M231" s="8">
        <f>Table1[[#This Row],[Recount Results
Times Over Voted]]-Table1[[#This Row],[Original Results
Times Over Voted]]</f>
        <v>0</v>
      </c>
      <c r="N231">
        <v>0</v>
      </c>
      <c r="O231">
        <v>0</v>
      </c>
      <c r="P231" s="8">
        <f>Table1[[#This Row],[Recount Results
Times Under Voted]]-Table1[[#This Row],[Original Results
Times Under Voted]]</f>
        <v>0</v>
      </c>
      <c r="Q231">
        <v>4</v>
      </c>
      <c r="R231">
        <v>4</v>
      </c>
      <c r="S231" s="8">
        <f>Table1[[#This Row],[Recount Results
Times Counted]]-Table1[[#This Row],[Original Results
Times Counted]]</f>
        <v>0</v>
      </c>
    </row>
    <row r="232" spans="1:19" x14ac:dyDescent="0.25">
      <c r="A232" s="7" t="s">
        <v>267</v>
      </c>
      <c r="B232">
        <v>138</v>
      </c>
      <c r="C232">
        <v>138</v>
      </c>
      <c r="D232" s="8">
        <f>Table1[[#This Row],[Recount Results
Jim Griggs]]-Table1[[#This Row],[Original Results
Jim Griggs]]</f>
        <v>0</v>
      </c>
      <c r="E232">
        <v>106</v>
      </c>
      <c r="F232">
        <v>106</v>
      </c>
      <c r="G232" s="8">
        <f>Table1[[#This Row],[Recount Results
Dustin Lambro]]-Table1[[#This Row],[Original Results 
Dustin Lambro]]</f>
        <v>0</v>
      </c>
      <c r="H232">
        <v>2</v>
      </c>
      <c r="I232">
        <v>2</v>
      </c>
      <c r="J232" s="8">
        <f>Table1[[#This Row],[Recount Results
Write-in]]-Table1[[#This Row],[Original Results
Write-in]]</f>
        <v>0</v>
      </c>
      <c r="K232">
        <v>0</v>
      </c>
      <c r="L232">
        <v>0</v>
      </c>
      <c r="M232" s="8">
        <f>Table1[[#This Row],[Recount Results
Times Over Voted]]-Table1[[#This Row],[Original Results
Times Over Voted]]</f>
        <v>0</v>
      </c>
      <c r="N232">
        <v>48</v>
      </c>
      <c r="O232">
        <v>48</v>
      </c>
      <c r="P232" s="8">
        <f>Table1[[#This Row],[Recount Results
Times Under Voted]]-Table1[[#This Row],[Original Results
Times Under Voted]]</f>
        <v>0</v>
      </c>
      <c r="Q232">
        <v>294</v>
      </c>
      <c r="R232">
        <v>294</v>
      </c>
      <c r="S232" s="8">
        <f>Table1[[#This Row],[Recount Results
Times Counted]]-Table1[[#This Row],[Original Results
Times Counted]]</f>
        <v>0</v>
      </c>
    </row>
    <row r="233" spans="1:19" x14ac:dyDescent="0.25">
      <c r="A233" s="7" t="s">
        <v>268</v>
      </c>
      <c r="B233">
        <v>86</v>
      </c>
      <c r="C233">
        <v>86</v>
      </c>
      <c r="D233" s="8">
        <f>Table1[[#This Row],[Recount Results
Jim Griggs]]-Table1[[#This Row],[Original Results
Jim Griggs]]</f>
        <v>0</v>
      </c>
      <c r="E233">
        <v>110</v>
      </c>
      <c r="F233">
        <v>110</v>
      </c>
      <c r="G233" s="8">
        <f>Table1[[#This Row],[Recount Results
Dustin Lambro]]-Table1[[#This Row],[Original Results 
Dustin Lambro]]</f>
        <v>0</v>
      </c>
      <c r="H233">
        <v>2</v>
      </c>
      <c r="I233">
        <v>2</v>
      </c>
      <c r="J233" s="8">
        <f>Table1[[#This Row],[Recount Results
Write-in]]-Table1[[#This Row],[Original Results
Write-in]]</f>
        <v>0</v>
      </c>
      <c r="K233">
        <v>0</v>
      </c>
      <c r="L233">
        <v>0</v>
      </c>
      <c r="M233" s="8">
        <f>Table1[[#This Row],[Recount Results
Times Over Voted]]-Table1[[#This Row],[Original Results
Times Over Voted]]</f>
        <v>0</v>
      </c>
      <c r="N233">
        <v>16</v>
      </c>
      <c r="O233">
        <v>16</v>
      </c>
      <c r="P233" s="8">
        <f>Table1[[#This Row],[Recount Results
Times Under Voted]]-Table1[[#This Row],[Original Results
Times Under Voted]]</f>
        <v>0</v>
      </c>
      <c r="Q233">
        <v>214</v>
      </c>
      <c r="R233">
        <v>214</v>
      </c>
      <c r="S233" s="8">
        <f>Table1[[#This Row],[Recount Results
Times Counted]]-Table1[[#This Row],[Original Results
Times Counted]]</f>
        <v>0</v>
      </c>
    </row>
    <row r="234" spans="1:19" x14ac:dyDescent="0.25">
      <c r="A234" s="7" t="s">
        <v>269</v>
      </c>
      <c r="B234">
        <v>114</v>
      </c>
      <c r="C234">
        <v>114</v>
      </c>
      <c r="D234" s="8">
        <f>Table1[[#This Row],[Recount Results
Jim Griggs]]-Table1[[#This Row],[Original Results
Jim Griggs]]</f>
        <v>0</v>
      </c>
      <c r="E234">
        <v>105</v>
      </c>
      <c r="F234">
        <v>105</v>
      </c>
      <c r="G234" s="8">
        <f>Table1[[#This Row],[Recount Results
Dustin Lambro]]-Table1[[#This Row],[Original Results 
Dustin Lambro]]</f>
        <v>0</v>
      </c>
      <c r="H234">
        <v>1</v>
      </c>
      <c r="I234">
        <v>1</v>
      </c>
      <c r="J234" s="8">
        <f>Table1[[#This Row],[Recount Results
Write-in]]-Table1[[#This Row],[Original Results
Write-in]]</f>
        <v>0</v>
      </c>
      <c r="K234">
        <v>0</v>
      </c>
      <c r="L234">
        <v>0</v>
      </c>
      <c r="M234" s="8">
        <f>Table1[[#This Row],[Recount Results
Times Over Voted]]-Table1[[#This Row],[Original Results
Times Over Voted]]</f>
        <v>0</v>
      </c>
      <c r="N234">
        <v>34</v>
      </c>
      <c r="O234">
        <v>34</v>
      </c>
      <c r="P234" s="8">
        <f>Table1[[#This Row],[Recount Results
Times Under Voted]]-Table1[[#This Row],[Original Results
Times Under Voted]]</f>
        <v>0</v>
      </c>
      <c r="Q234">
        <v>254</v>
      </c>
      <c r="R234">
        <v>254</v>
      </c>
      <c r="S234" s="8">
        <f>Table1[[#This Row],[Recount Results
Times Counted]]-Table1[[#This Row],[Original Results
Times Counted]]</f>
        <v>0</v>
      </c>
    </row>
    <row r="235" spans="1:19" x14ac:dyDescent="0.25">
      <c r="A235" s="7" t="s">
        <v>270</v>
      </c>
      <c r="B235">
        <v>29</v>
      </c>
      <c r="C235">
        <v>29</v>
      </c>
      <c r="D235" s="8">
        <f>Table1[[#This Row],[Recount Results
Jim Griggs]]-Table1[[#This Row],[Original Results
Jim Griggs]]</f>
        <v>0</v>
      </c>
      <c r="E235">
        <v>22</v>
      </c>
      <c r="F235">
        <v>22</v>
      </c>
      <c r="G235" s="8">
        <f>Table1[[#This Row],[Recount Results
Dustin Lambro]]-Table1[[#This Row],[Original Results 
Dustin Lambro]]</f>
        <v>0</v>
      </c>
      <c r="H235">
        <v>1</v>
      </c>
      <c r="I235">
        <v>1</v>
      </c>
      <c r="J235" s="8">
        <f>Table1[[#This Row],[Recount Results
Write-in]]-Table1[[#This Row],[Original Results
Write-in]]</f>
        <v>0</v>
      </c>
      <c r="K235">
        <v>0</v>
      </c>
      <c r="L235">
        <v>0</v>
      </c>
      <c r="M235" s="8">
        <f>Table1[[#This Row],[Recount Results
Times Over Voted]]-Table1[[#This Row],[Original Results
Times Over Voted]]</f>
        <v>0</v>
      </c>
      <c r="N235">
        <v>14</v>
      </c>
      <c r="O235">
        <v>14</v>
      </c>
      <c r="P235" s="8">
        <f>Table1[[#This Row],[Recount Results
Times Under Voted]]-Table1[[#This Row],[Original Results
Times Under Voted]]</f>
        <v>0</v>
      </c>
      <c r="Q235">
        <v>66</v>
      </c>
      <c r="R235">
        <v>66</v>
      </c>
      <c r="S235" s="8">
        <f>Table1[[#This Row],[Recount Results
Times Counted]]-Table1[[#This Row],[Original Results
Times Counted]]</f>
        <v>0</v>
      </c>
    </row>
    <row r="236" spans="1:19" x14ac:dyDescent="0.25">
      <c r="A236" s="7" t="s">
        <v>271</v>
      </c>
      <c r="B236">
        <v>126</v>
      </c>
      <c r="C236">
        <v>126</v>
      </c>
      <c r="D236" s="8">
        <f>Table1[[#This Row],[Recount Results
Jim Griggs]]-Table1[[#This Row],[Original Results
Jim Griggs]]</f>
        <v>0</v>
      </c>
      <c r="E236">
        <v>95</v>
      </c>
      <c r="F236">
        <v>95</v>
      </c>
      <c r="G236" s="8">
        <f>Table1[[#This Row],[Recount Results
Dustin Lambro]]-Table1[[#This Row],[Original Results 
Dustin Lambro]]</f>
        <v>0</v>
      </c>
      <c r="H236">
        <v>2</v>
      </c>
      <c r="I236">
        <v>2</v>
      </c>
      <c r="J236" s="8">
        <f>Table1[[#This Row],[Recount Results
Write-in]]-Table1[[#This Row],[Original Results
Write-in]]</f>
        <v>0</v>
      </c>
      <c r="K236">
        <v>0</v>
      </c>
      <c r="L236">
        <v>0</v>
      </c>
      <c r="M236" s="8">
        <f>Table1[[#This Row],[Recount Results
Times Over Voted]]-Table1[[#This Row],[Original Results
Times Over Voted]]</f>
        <v>0</v>
      </c>
      <c r="N236">
        <v>57</v>
      </c>
      <c r="O236">
        <v>57</v>
      </c>
      <c r="P236" s="8">
        <f>Table1[[#This Row],[Recount Results
Times Under Voted]]-Table1[[#This Row],[Original Results
Times Under Voted]]</f>
        <v>0</v>
      </c>
      <c r="Q236">
        <v>280</v>
      </c>
      <c r="R236">
        <v>280</v>
      </c>
      <c r="S236" s="8">
        <f>Table1[[#This Row],[Recount Results
Times Counted]]-Table1[[#This Row],[Original Results
Times Counted]]</f>
        <v>0</v>
      </c>
    </row>
    <row r="237" spans="1:19" x14ac:dyDescent="0.25">
      <c r="A237" s="7" t="s">
        <v>11</v>
      </c>
      <c r="B237">
        <v>46</v>
      </c>
      <c r="C237">
        <v>46</v>
      </c>
      <c r="D237" s="8">
        <f>Table1[[#This Row],[Recount Results
Jim Griggs]]-Table1[[#This Row],[Original Results
Jim Griggs]]</f>
        <v>0</v>
      </c>
      <c r="E237">
        <v>37</v>
      </c>
      <c r="F237">
        <v>37</v>
      </c>
      <c r="G237" s="8">
        <f>Table1[[#This Row],[Recount Results
Dustin Lambro]]-Table1[[#This Row],[Original Results 
Dustin Lambro]]</f>
        <v>0</v>
      </c>
      <c r="H237">
        <v>0</v>
      </c>
      <c r="I237">
        <v>0</v>
      </c>
      <c r="J237" s="8">
        <f>Table1[[#This Row],[Recount Results
Write-in]]-Table1[[#This Row],[Original Results
Write-in]]</f>
        <v>0</v>
      </c>
      <c r="K237">
        <v>0</v>
      </c>
      <c r="L237">
        <v>0</v>
      </c>
      <c r="M237" s="8">
        <f>Table1[[#This Row],[Recount Results
Times Over Voted]]-Table1[[#This Row],[Original Results
Times Over Voted]]</f>
        <v>0</v>
      </c>
      <c r="N237">
        <v>17</v>
      </c>
      <c r="O237">
        <v>17</v>
      </c>
      <c r="P237" s="8">
        <f>Table1[[#This Row],[Recount Results
Times Under Voted]]-Table1[[#This Row],[Original Results
Times Under Voted]]</f>
        <v>0</v>
      </c>
      <c r="Q237">
        <v>100</v>
      </c>
      <c r="R237">
        <v>100</v>
      </c>
      <c r="S237" s="8">
        <f>Table1[[#This Row],[Recount Results
Times Counted]]-Table1[[#This Row],[Original Results
Times Counted]]</f>
        <v>0</v>
      </c>
    </row>
    <row r="238" spans="1:19" x14ac:dyDescent="0.25">
      <c r="A238" s="7" t="s">
        <v>6</v>
      </c>
      <c r="B238">
        <v>21</v>
      </c>
      <c r="C238">
        <v>21</v>
      </c>
      <c r="D238" s="8">
        <f>Table1[[#This Row],[Recount Results
Jim Griggs]]-Table1[[#This Row],[Original Results
Jim Griggs]]</f>
        <v>0</v>
      </c>
      <c r="E238">
        <v>34</v>
      </c>
      <c r="F238">
        <v>34</v>
      </c>
      <c r="G238" s="8">
        <f>Table1[[#This Row],[Recount Results
Dustin Lambro]]-Table1[[#This Row],[Original Results 
Dustin Lambro]]</f>
        <v>0</v>
      </c>
      <c r="H238">
        <v>0</v>
      </c>
      <c r="I238">
        <v>0</v>
      </c>
      <c r="J238" s="8">
        <f>Table1[[#This Row],[Recount Results
Write-in]]-Table1[[#This Row],[Original Results
Write-in]]</f>
        <v>0</v>
      </c>
      <c r="K238">
        <v>0</v>
      </c>
      <c r="L238">
        <v>0</v>
      </c>
      <c r="M238" s="8">
        <f>Table1[[#This Row],[Recount Results
Times Over Voted]]-Table1[[#This Row],[Original Results
Times Over Voted]]</f>
        <v>0</v>
      </c>
      <c r="N238">
        <v>6</v>
      </c>
      <c r="O238">
        <v>6</v>
      </c>
      <c r="P238" s="8">
        <f>Table1[[#This Row],[Recount Results
Times Under Voted]]-Table1[[#This Row],[Original Results
Times Under Voted]]</f>
        <v>0</v>
      </c>
      <c r="Q238">
        <v>61</v>
      </c>
      <c r="R238">
        <v>61</v>
      </c>
      <c r="S238" s="8">
        <f>Table1[[#This Row],[Recount Results
Times Counted]]-Table1[[#This Row],[Original Results
Times Counted]]</f>
        <v>0</v>
      </c>
    </row>
    <row r="239" spans="1:19" x14ac:dyDescent="0.25">
      <c r="A239" s="7" t="s">
        <v>10</v>
      </c>
      <c r="B239">
        <v>10</v>
      </c>
      <c r="C239">
        <v>10</v>
      </c>
      <c r="D239" s="8">
        <f>Table1[[#This Row],[Recount Results
Jim Griggs]]-Table1[[#This Row],[Original Results
Jim Griggs]]</f>
        <v>0</v>
      </c>
      <c r="E239">
        <v>8</v>
      </c>
      <c r="F239">
        <v>8</v>
      </c>
      <c r="G239" s="8">
        <f>Table1[[#This Row],[Recount Results
Dustin Lambro]]-Table1[[#This Row],[Original Results 
Dustin Lambro]]</f>
        <v>0</v>
      </c>
      <c r="H239">
        <v>0</v>
      </c>
      <c r="I239">
        <v>0</v>
      </c>
      <c r="J239" s="8">
        <f>Table1[[#This Row],[Recount Results
Write-in]]-Table1[[#This Row],[Original Results
Write-in]]</f>
        <v>0</v>
      </c>
      <c r="K239">
        <v>0</v>
      </c>
      <c r="L239">
        <v>0</v>
      </c>
      <c r="M239" s="8">
        <f>Table1[[#This Row],[Recount Results
Times Over Voted]]-Table1[[#This Row],[Original Results
Times Over Voted]]</f>
        <v>0</v>
      </c>
      <c r="N239">
        <v>2</v>
      </c>
      <c r="O239">
        <v>2</v>
      </c>
      <c r="P239" s="8">
        <f>Table1[[#This Row],[Recount Results
Times Under Voted]]-Table1[[#This Row],[Original Results
Times Under Voted]]</f>
        <v>0</v>
      </c>
      <c r="Q239">
        <v>20</v>
      </c>
      <c r="R239">
        <v>20</v>
      </c>
      <c r="S239" s="8">
        <f>Table1[[#This Row],[Recount Results
Times Counted]]-Table1[[#This Row],[Original Results
Times Counted]]</f>
        <v>0</v>
      </c>
    </row>
    <row r="240" spans="1:19" x14ac:dyDescent="0.25">
      <c r="A240" s="7" t="s">
        <v>2</v>
      </c>
      <c r="B240">
        <v>5</v>
      </c>
      <c r="C240">
        <v>5</v>
      </c>
      <c r="D240" s="8">
        <f>Table1[[#This Row],[Recount Results
Jim Griggs]]-Table1[[#This Row],[Original Results
Jim Griggs]]</f>
        <v>0</v>
      </c>
      <c r="E240">
        <v>0</v>
      </c>
      <c r="F240">
        <v>0</v>
      </c>
      <c r="G240" s="8">
        <f>Table1[[#This Row],[Recount Results
Dustin Lambro]]-Table1[[#This Row],[Original Results 
Dustin Lambro]]</f>
        <v>0</v>
      </c>
      <c r="H240">
        <v>0</v>
      </c>
      <c r="I240">
        <v>0</v>
      </c>
      <c r="J240" s="8">
        <f>Table1[[#This Row],[Recount Results
Write-in]]-Table1[[#This Row],[Original Results
Write-in]]</f>
        <v>0</v>
      </c>
      <c r="K240">
        <v>0</v>
      </c>
      <c r="L240">
        <v>0</v>
      </c>
      <c r="M240" s="8">
        <f>Table1[[#This Row],[Recount Results
Times Over Voted]]-Table1[[#This Row],[Original Results
Times Over Voted]]</f>
        <v>0</v>
      </c>
      <c r="N240">
        <v>5</v>
      </c>
      <c r="O240">
        <v>5</v>
      </c>
      <c r="P240" s="8">
        <f>Table1[[#This Row],[Recount Results
Times Under Voted]]-Table1[[#This Row],[Original Results
Times Under Voted]]</f>
        <v>0</v>
      </c>
      <c r="Q240">
        <v>10</v>
      </c>
      <c r="R240">
        <v>10</v>
      </c>
      <c r="S240" s="8">
        <f>Table1[[#This Row],[Recount Results
Times Counted]]-Table1[[#This Row],[Original Results
Times Counted]]</f>
        <v>0</v>
      </c>
    </row>
    <row r="241" spans="1:19" x14ac:dyDescent="0.25">
      <c r="A241" s="7" t="s">
        <v>272</v>
      </c>
      <c r="B241">
        <v>82</v>
      </c>
      <c r="C241">
        <v>82</v>
      </c>
      <c r="D241" s="8">
        <f>Table1[[#This Row],[Recount Results
Jim Griggs]]-Table1[[#This Row],[Original Results
Jim Griggs]]</f>
        <v>0</v>
      </c>
      <c r="E241">
        <v>49</v>
      </c>
      <c r="F241">
        <v>49</v>
      </c>
      <c r="G241" s="8">
        <f>Table1[[#This Row],[Recount Results
Dustin Lambro]]-Table1[[#This Row],[Original Results 
Dustin Lambro]]</f>
        <v>0</v>
      </c>
      <c r="H241">
        <v>0</v>
      </c>
      <c r="I241">
        <v>0</v>
      </c>
      <c r="J241" s="8">
        <f>Table1[[#This Row],[Recount Results
Write-in]]-Table1[[#This Row],[Original Results
Write-in]]</f>
        <v>0</v>
      </c>
      <c r="K241">
        <v>0</v>
      </c>
      <c r="L241">
        <v>0</v>
      </c>
      <c r="M241" s="8">
        <f>Table1[[#This Row],[Recount Results
Times Over Voted]]-Table1[[#This Row],[Original Results
Times Over Voted]]</f>
        <v>0</v>
      </c>
      <c r="N241">
        <v>10</v>
      </c>
      <c r="O241">
        <v>10</v>
      </c>
      <c r="P241" s="8">
        <f>Table1[[#This Row],[Recount Results
Times Under Voted]]-Table1[[#This Row],[Original Results
Times Under Voted]]</f>
        <v>0</v>
      </c>
      <c r="Q241">
        <v>141</v>
      </c>
      <c r="R241">
        <v>141</v>
      </c>
      <c r="S241" s="8">
        <f>Table1[[#This Row],[Recount Results
Times Counted]]-Table1[[#This Row],[Original Results
Times Counted]]</f>
        <v>0</v>
      </c>
    </row>
    <row r="242" spans="1:19" x14ac:dyDescent="0.25">
      <c r="A242" s="7" t="s">
        <v>30</v>
      </c>
      <c r="B242">
        <v>62</v>
      </c>
      <c r="C242">
        <v>62</v>
      </c>
      <c r="D242" s="8">
        <f>Table1[[#This Row],[Recount Results
Jim Griggs]]-Table1[[#This Row],[Original Results
Jim Griggs]]</f>
        <v>0</v>
      </c>
      <c r="E242">
        <v>79</v>
      </c>
      <c r="F242">
        <v>79</v>
      </c>
      <c r="G242" s="8">
        <f>Table1[[#This Row],[Recount Results
Dustin Lambro]]-Table1[[#This Row],[Original Results 
Dustin Lambro]]</f>
        <v>0</v>
      </c>
      <c r="H242">
        <v>0</v>
      </c>
      <c r="I242">
        <v>0</v>
      </c>
      <c r="J242" s="8">
        <f>Table1[[#This Row],[Recount Results
Write-in]]-Table1[[#This Row],[Original Results
Write-in]]</f>
        <v>0</v>
      </c>
      <c r="K242">
        <v>0</v>
      </c>
      <c r="L242">
        <v>0</v>
      </c>
      <c r="M242" s="8">
        <f>Table1[[#This Row],[Recount Results
Times Over Voted]]-Table1[[#This Row],[Original Results
Times Over Voted]]</f>
        <v>0</v>
      </c>
      <c r="N242">
        <v>31</v>
      </c>
      <c r="O242">
        <v>31</v>
      </c>
      <c r="P242" s="8">
        <f>Table1[[#This Row],[Recount Results
Times Under Voted]]-Table1[[#This Row],[Original Results
Times Under Voted]]</f>
        <v>0</v>
      </c>
      <c r="Q242">
        <v>172</v>
      </c>
      <c r="R242">
        <v>172</v>
      </c>
      <c r="S242" s="8">
        <f>Table1[[#This Row],[Recount Results
Times Counted]]-Table1[[#This Row],[Original Results
Times Counted]]</f>
        <v>0</v>
      </c>
    </row>
    <row r="243" spans="1:19" x14ac:dyDescent="0.25">
      <c r="A243" s="7" t="s">
        <v>31</v>
      </c>
      <c r="B243">
        <v>4</v>
      </c>
      <c r="C243">
        <v>4</v>
      </c>
      <c r="D243" s="8">
        <f>Table1[[#This Row],[Recount Results
Jim Griggs]]-Table1[[#This Row],[Original Results
Jim Griggs]]</f>
        <v>0</v>
      </c>
      <c r="E243">
        <v>1</v>
      </c>
      <c r="F243">
        <v>1</v>
      </c>
      <c r="G243" s="8">
        <f>Table1[[#This Row],[Recount Results
Dustin Lambro]]-Table1[[#This Row],[Original Results 
Dustin Lambro]]</f>
        <v>0</v>
      </c>
      <c r="H243">
        <v>0</v>
      </c>
      <c r="I243">
        <v>0</v>
      </c>
      <c r="J243" s="8">
        <f>Table1[[#This Row],[Recount Results
Write-in]]-Table1[[#This Row],[Original Results
Write-in]]</f>
        <v>0</v>
      </c>
      <c r="K243">
        <v>0</v>
      </c>
      <c r="L243">
        <v>0</v>
      </c>
      <c r="M243" s="8">
        <f>Table1[[#This Row],[Recount Results
Times Over Voted]]-Table1[[#This Row],[Original Results
Times Over Voted]]</f>
        <v>0</v>
      </c>
      <c r="N243">
        <v>3</v>
      </c>
      <c r="O243">
        <v>3</v>
      </c>
      <c r="P243" s="8">
        <f>Table1[[#This Row],[Recount Results
Times Under Voted]]-Table1[[#This Row],[Original Results
Times Under Voted]]</f>
        <v>0</v>
      </c>
      <c r="Q243">
        <v>8</v>
      </c>
      <c r="R243">
        <v>8</v>
      </c>
      <c r="S243" s="8">
        <f>Table1[[#This Row],[Recount Results
Times Counted]]-Table1[[#This Row],[Original Results
Times Counted]]</f>
        <v>0</v>
      </c>
    </row>
    <row r="244" spans="1:19" x14ac:dyDescent="0.25">
      <c r="A244" s="7" t="s">
        <v>273</v>
      </c>
      <c r="B244">
        <v>75</v>
      </c>
      <c r="C244">
        <v>75</v>
      </c>
      <c r="D244" s="8">
        <f>Table1[[#This Row],[Recount Results
Jim Griggs]]-Table1[[#This Row],[Original Results
Jim Griggs]]</f>
        <v>0</v>
      </c>
      <c r="E244">
        <v>53</v>
      </c>
      <c r="F244">
        <v>53</v>
      </c>
      <c r="G244" s="8">
        <f>Table1[[#This Row],[Recount Results
Dustin Lambro]]-Table1[[#This Row],[Original Results 
Dustin Lambro]]</f>
        <v>0</v>
      </c>
      <c r="H244">
        <v>0</v>
      </c>
      <c r="I244">
        <v>0</v>
      </c>
      <c r="J244" s="8">
        <f>Table1[[#This Row],[Recount Results
Write-in]]-Table1[[#This Row],[Original Results
Write-in]]</f>
        <v>0</v>
      </c>
      <c r="K244">
        <v>0</v>
      </c>
      <c r="L244">
        <v>0</v>
      </c>
      <c r="M244" s="8">
        <f>Table1[[#This Row],[Recount Results
Times Over Voted]]-Table1[[#This Row],[Original Results
Times Over Voted]]</f>
        <v>0</v>
      </c>
      <c r="N244">
        <v>25</v>
      </c>
      <c r="O244">
        <v>25</v>
      </c>
      <c r="P244" s="8">
        <f>Table1[[#This Row],[Recount Results
Times Under Voted]]-Table1[[#This Row],[Original Results
Times Under Voted]]</f>
        <v>0</v>
      </c>
      <c r="Q244">
        <v>153</v>
      </c>
      <c r="R244">
        <v>153</v>
      </c>
      <c r="S244" s="8">
        <f>Table1[[#This Row],[Recount Results
Times Counted]]-Table1[[#This Row],[Original Results
Times Counted]]</f>
        <v>0</v>
      </c>
    </row>
    <row r="245" spans="1:19" x14ac:dyDescent="0.25">
      <c r="A245" s="7" t="s">
        <v>274</v>
      </c>
      <c r="B245">
        <v>112</v>
      </c>
      <c r="C245">
        <v>112</v>
      </c>
      <c r="D245" s="8">
        <f>Table1[[#This Row],[Recount Results
Jim Griggs]]-Table1[[#This Row],[Original Results
Jim Griggs]]</f>
        <v>0</v>
      </c>
      <c r="E245">
        <v>109</v>
      </c>
      <c r="F245">
        <v>109</v>
      </c>
      <c r="G245" s="8">
        <f>Table1[[#This Row],[Recount Results
Dustin Lambro]]-Table1[[#This Row],[Original Results 
Dustin Lambro]]</f>
        <v>0</v>
      </c>
      <c r="H245">
        <v>1</v>
      </c>
      <c r="I245">
        <v>1</v>
      </c>
      <c r="J245" s="8">
        <f>Table1[[#This Row],[Recount Results
Write-in]]-Table1[[#This Row],[Original Results
Write-in]]</f>
        <v>0</v>
      </c>
      <c r="K245">
        <v>0</v>
      </c>
      <c r="L245">
        <v>0</v>
      </c>
      <c r="M245" s="8">
        <f>Table1[[#This Row],[Recount Results
Times Over Voted]]-Table1[[#This Row],[Original Results
Times Over Voted]]</f>
        <v>0</v>
      </c>
      <c r="N245">
        <v>33</v>
      </c>
      <c r="O245">
        <v>33</v>
      </c>
      <c r="P245" s="8">
        <f>Table1[[#This Row],[Recount Results
Times Under Voted]]-Table1[[#This Row],[Original Results
Times Under Voted]]</f>
        <v>0</v>
      </c>
      <c r="Q245">
        <v>255</v>
      </c>
      <c r="R245">
        <v>255</v>
      </c>
      <c r="S245" s="8">
        <f>Table1[[#This Row],[Recount Results
Times Counted]]-Table1[[#This Row],[Original Results
Times Counted]]</f>
        <v>0</v>
      </c>
    </row>
    <row r="246" spans="1:19" x14ac:dyDescent="0.25">
      <c r="A246" s="7" t="s">
        <v>32</v>
      </c>
      <c r="B246">
        <v>108</v>
      </c>
      <c r="C246">
        <v>108</v>
      </c>
      <c r="D246" s="8">
        <f>Table1[[#This Row],[Recount Results
Jim Griggs]]-Table1[[#This Row],[Original Results
Jim Griggs]]</f>
        <v>0</v>
      </c>
      <c r="E246">
        <v>126</v>
      </c>
      <c r="F246">
        <v>126</v>
      </c>
      <c r="G246" s="8">
        <f>Table1[[#This Row],[Recount Results
Dustin Lambro]]-Table1[[#This Row],[Original Results 
Dustin Lambro]]</f>
        <v>0</v>
      </c>
      <c r="H246">
        <v>0</v>
      </c>
      <c r="I246">
        <v>0</v>
      </c>
      <c r="J246" s="8">
        <f>Table1[[#This Row],[Recount Results
Write-in]]-Table1[[#This Row],[Original Results
Write-in]]</f>
        <v>0</v>
      </c>
      <c r="K246">
        <v>0</v>
      </c>
      <c r="L246">
        <v>0</v>
      </c>
      <c r="M246" s="8">
        <f>Table1[[#This Row],[Recount Results
Times Over Voted]]-Table1[[#This Row],[Original Results
Times Over Voted]]</f>
        <v>0</v>
      </c>
      <c r="N246">
        <v>46</v>
      </c>
      <c r="O246">
        <v>46</v>
      </c>
      <c r="P246" s="8">
        <f>Table1[[#This Row],[Recount Results
Times Under Voted]]-Table1[[#This Row],[Original Results
Times Under Voted]]</f>
        <v>0</v>
      </c>
      <c r="Q246">
        <v>280</v>
      </c>
      <c r="R246">
        <v>280</v>
      </c>
      <c r="S246" s="8">
        <f>Table1[[#This Row],[Recount Results
Times Counted]]-Table1[[#This Row],[Original Results
Times Counted]]</f>
        <v>0</v>
      </c>
    </row>
    <row r="247" spans="1:19" x14ac:dyDescent="0.25">
      <c r="A247" s="7" t="s">
        <v>275</v>
      </c>
      <c r="B247">
        <v>126</v>
      </c>
      <c r="C247">
        <v>126</v>
      </c>
      <c r="D247" s="8">
        <f>Table1[[#This Row],[Recount Results
Jim Griggs]]-Table1[[#This Row],[Original Results
Jim Griggs]]</f>
        <v>0</v>
      </c>
      <c r="E247">
        <v>90</v>
      </c>
      <c r="F247">
        <v>90</v>
      </c>
      <c r="G247" s="8">
        <f>Table1[[#This Row],[Recount Results
Dustin Lambro]]-Table1[[#This Row],[Original Results 
Dustin Lambro]]</f>
        <v>0</v>
      </c>
      <c r="H247">
        <v>1</v>
      </c>
      <c r="I247">
        <v>1</v>
      </c>
      <c r="J247" s="8">
        <f>Table1[[#This Row],[Recount Results
Write-in]]-Table1[[#This Row],[Original Results
Write-in]]</f>
        <v>0</v>
      </c>
      <c r="K247">
        <v>1</v>
      </c>
      <c r="L247">
        <v>1</v>
      </c>
      <c r="M247" s="8">
        <f>Table1[[#This Row],[Recount Results
Times Over Voted]]-Table1[[#This Row],[Original Results
Times Over Voted]]</f>
        <v>0</v>
      </c>
      <c r="N247">
        <v>17</v>
      </c>
      <c r="O247">
        <v>17</v>
      </c>
      <c r="P247" s="8">
        <f>Table1[[#This Row],[Recount Results
Times Under Voted]]-Table1[[#This Row],[Original Results
Times Under Voted]]</f>
        <v>0</v>
      </c>
      <c r="Q247">
        <v>235</v>
      </c>
      <c r="R247">
        <v>235</v>
      </c>
      <c r="S247" s="8">
        <f>Table1[[#This Row],[Recount Results
Times Counted]]-Table1[[#This Row],[Original Results
Times Counted]]</f>
        <v>0</v>
      </c>
    </row>
    <row r="248" spans="1:19" x14ac:dyDescent="0.25">
      <c r="A248" s="7" t="s">
        <v>276</v>
      </c>
      <c r="B248">
        <v>84</v>
      </c>
      <c r="C248">
        <v>84</v>
      </c>
      <c r="D248" s="8">
        <f>Table1[[#This Row],[Recount Results
Jim Griggs]]-Table1[[#This Row],[Original Results
Jim Griggs]]</f>
        <v>0</v>
      </c>
      <c r="E248">
        <v>55</v>
      </c>
      <c r="F248">
        <v>55</v>
      </c>
      <c r="G248" s="8">
        <f>Table1[[#This Row],[Recount Results
Dustin Lambro]]-Table1[[#This Row],[Original Results 
Dustin Lambro]]</f>
        <v>0</v>
      </c>
      <c r="H248">
        <v>0</v>
      </c>
      <c r="I248">
        <v>0</v>
      </c>
      <c r="J248" s="8">
        <f>Table1[[#This Row],[Recount Results
Write-in]]-Table1[[#This Row],[Original Results
Write-in]]</f>
        <v>0</v>
      </c>
      <c r="K248">
        <v>0</v>
      </c>
      <c r="L248">
        <v>0</v>
      </c>
      <c r="M248" s="8">
        <f>Table1[[#This Row],[Recount Results
Times Over Voted]]-Table1[[#This Row],[Original Results
Times Over Voted]]</f>
        <v>0</v>
      </c>
      <c r="N248">
        <v>32</v>
      </c>
      <c r="O248">
        <v>32</v>
      </c>
      <c r="P248" s="8">
        <f>Table1[[#This Row],[Recount Results
Times Under Voted]]-Table1[[#This Row],[Original Results
Times Under Voted]]</f>
        <v>0</v>
      </c>
      <c r="Q248">
        <v>171</v>
      </c>
      <c r="R248">
        <v>171</v>
      </c>
      <c r="S248" s="8">
        <f>Table1[[#This Row],[Recount Results
Times Counted]]-Table1[[#This Row],[Original Results
Times Counted]]</f>
        <v>0</v>
      </c>
    </row>
    <row r="249" spans="1:19" x14ac:dyDescent="0.25">
      <c r="A249" s="7" t="s">
        <v>33</v>
      </c>
      <c r="B249">
        <v>2</v>
      </c>
      <c r="C249">
        <v>2</v>
      </c>
      <c r="D249" s="8">
        <f>Table1[[#This Row],[Recount Results
Jim Griggs]]-Table1[[#This Row],[Original Results
Jim Griggs]]</f>
        <v>0</v>
      </c>
      <c r="E249">
        <v>8</v>
      </c>
      <c r="F249">
        <v>8</v>
      </c>
      <c r="G249" s="8">
        <f>Table1[[#This Row],[Recount Results
Dustin Lambro]]-Table1[[#This Row],[Original Results 
Dustin Lambro]]</f>
        <v>0</v>
      </c>
      <c r="H249">
        <v>0</v>
      </c>
      <c r="I249">
        <v>0</v>
      </c>
      <c r="J249" s="8">
        <f>Table1[[#This Row],[Recount Results
Write-in]]-Table1[[#This Row],[Original Results
Write-in]]</f>
        <v>0</v>
      </c>
      <c r="K249">
        <v>0</v>
      </c>
      <c r="L249">
        <v>0</v>
      </c>
      <c r="M249" s="8">
        <f>Table1[[#This Row],[Recount Results
Times Over Voted]]-Table1[[#This Row],[Original Results
Times Over Voted]]</f>
        <v>0</v>
      </c>
      <c r="N249">
        <v>2</v>
      </c>
      <c r="O249">
        <v>2</v>
      </c>
      <c r="P249" s="8">
        <f>Table1[[#This Row],[Recount Results
Times Under Voted]]-Table1[[#This Row],[Original Results
Times Under Voted]]</f>
        <v>0</v>
      </c>
      <c r="Q249">
        <v>12</v>
      </c>
      <c r="R249">
        <v>12</v>
      </c>
      <c r="S249" s="8">
        <f>Table1[[#This Row],[Recount Results
Times Counted]]-Table1[[#This Row],[Original Results
Times Counted]]</f>
        <v>0</v>
      </c>
    </row>
    <row r="250" spans="1:19" x14ac:dyDescent="0.25">
      <c r="A250" s="7" t="s">
        <v>277</v>
      </c>
      <c r="B250">
        <v>38</v>
      </c>
      <c r="C250">
        <v>38</v>
      </c>
      <c r="D250" s="8">
        <f>Table1[[#This Row],[Recount Results
Jim Griggs]]-Table1[[#This Row],[Original Results
Jim Griggs]]</f>
        <v>0</v>
      </c>
      <c r="E250">
        <v>71</v>
      </c>
      <c r="F250">
        <v>71</v>
      </c>
      <c r="G250" s="8">
        <f>Table1[[#This Row],[Recount Results
Dustin Lambro]]-Table1[[#This Row],[Original Results 
Dustin Lambro]]</f>
        <v>0</v>
      </c>
      <c r="H250">
        <v>2</v>
      </c>
      <c r="I250">
        <v>2</v>
      </c>
      <c r="J250" s="8">
        <f>Table1[[#This Row],[Recount Results
Write-in]]-Table1[[#This Row],[Original Results
Write-in]]</f>
        <v>0</v>
      </c>
      <c r="K250">
        <v>0</v>
      </c>
      <c r="L250">
        <v>0</v>
      </c>
      <c r="M250" s="8">
        <f>Table1[[#This Row],[Recount Results
Times Over Voted]]-Table1[[#This Row],[Original Results
Times Over Voted]]</f>
        <v>0</v>
      </c>
      <c r="N250">
        <v>23</v>
      </c>
      <c r="O250">
        <v>23</v>
      </c>
      <c r="P250" s="8">
        <f>Table1[[#This Row],[Recount Results
Times Under Voted]]-Table1[[#This Row],[Original Results
Times Under Voted]]</f>
        <v>0</v>
      </c>
      <c r="Q250">
        <v>134</v>
      </c>
      <c r="R250">
        <v>134</v>
      </c>
      <c r="S250" s="8">
        <f>Table1[[#This Row],[Recount Results
Times Counted]]-Table1[[#This Row],[Original Results
Times Counted]]</f>
        <v>0</v>
      </c>
    </row>
    <row r="251" spans="1:19" x14ac:dyDescent="0.25">
      <c r="A251" s="7" t="s">
        <v>278</v>
      </c>
      <c r="B251">
        <v>26</v>
      </c>
      <c r="C251">
        <v>26</v>
      </c>
      <c r="D251" s="8">
        <f>Table1[[#This Row],[Recount Results
Jim Griggs]]-Table1[[#This Row],[Original Results
Jim Griggs]]</f>
        <v>0</v>
      </c>
      <c r="E251">
        <v>10</v>
      </c>
      <c r="F251">
        <v>10</v>
      </c>
      <c r="G251" s="8">
        <f>Table1[[#This Row],[Recount Results
Dustin Lambro]]-Table1[[#This Row],[Original Results 
Dustin Lambro]]</f>
        <v>0</v>
      </c>
      <c r="H251">
        <v>0</v>
      </c>
      <c r="I251">
        <v>0</v>
      </c>
      <c r="J251" s="8">
        <f>Table1[[#This Row],[Recount Results
Write-in]]-Table1[[#This Row],[Original Results
Write-in]]</f>
        <v>0</v>
      </c>
      <c r="K251">
        <v>0</v>
      </c>
      <c r="L251">
        <v>0</v>
      </c>
      <c r="M251" s="8">
        <f>Table1[[#This Row],[Recount Results
Times Over Voted]]-Table1[[#This Row],[Original Results
Times Over Voted]]</f>
        <v>0</v>
      </c>
      <c r="N251">
        <v>10</v>
      </c>
      <c r="O251">
        <v>10</v>
      </c>
      <c r="P251" s="8">
        <f>Table1[[#This Row],[Recount Results
Times Under Voted]]-Table1[[#This Row],[Original Results
Times Under Voted]]</f>
        <v>0</v>
      </c>
      <c r="Q251">
        <v>46</v>
      </c>
      <c r="R251">
        <v>46</v>
      </c>
      <c r="S251" s="8">
        <f>Table1[[#This Row],[Recount Results
Times Counted]]-Table1[[#This Row],[Original Results
Times Counted]]</f>
        <v>0</v>
      </c>
    </row>
    <row r="252" spans="1:19" x14ac:dyDescent="0.25">
      <c r="A252" s="7" t="s">
        <v>279</v>
      </c>
      <c r="B252">
        <v>142</v>
      </c>
      <c r="C252">
        <v>142</v>
      </c>
      <c r="D252" s="8">
        <f>Table1[[#This Row],[Recount Results
Jim Griggs]]-Table1[[#This Row],[Original Results
Jim Griggs]]</f>
        <v>0</v>
      </c>
      <c r="E252">
        <v>102</v>
      </c>
      <c r="F252">
        <v>102</v>
      </c>
      <c r="G252" s="8">
        <f>Table1[[#This Row],[Recount Results
Dustin Lambro]]-Table1[[#This Row],[Original Results 
Dustin Lambro]]</f>
        <v>0</v>
      </c>
      <c r="H252">
        <v>4</v>
      </c>
      <c r="I252">
        <v>4</v>
      </c>
      <c r="J252" s="8">
        <f>Table1[[#This Row],[Recount Results
Write-in]]-Table1[[#This Row],[Original Results
Write-in]]</f>
        <v>0</v>
      </c>
      <c r="K252">
        <v>0</v>
      </c>
      <c r="L252">
        <v>0</v>
      </c>
      <c r="M252" s="8">
        <f>Table1[[#This Row],[Recount Results
Times Over Voted]]-Table1[[#This Row],[Original Results
Times Over Voted]]</f>
        <v>0</v>
      </c>
      <c r="N252">
        <v>52</v>
      </c>
      <c r="O252">
        <v>52</v>
      </c>
      <c r="P252" s="8">
        <f>Table1[[#This Row],[Recount Results
Times Under Voted]]-Table1[[#This Row],[Original Results
Times Under Voted]]</f>
        <v>0</v>
      </c>
      <c r="Q252">
        <v>300</v>
      </c>
      <c r="R252">
        <v>300</v>
      </c>
      <c r="S252" s="8">
        <f>Table1[[#This Row],[Recount Results
Times Counted]]-Table1[[#This Row],[Original Results
Times Counted]]</f>
        <v>0</v>
      </c>
    </row>
    <row r="253" spans="1:19" x14ac:dyDescent="0.25">
      <c r="A253" s="7" t="s">
        <v>280</v>
      </c>
      <c r="B253">
        <v>48</v>
      </c>
      <c r="C253">
        <v>48</v>
      </c>
      <c r="D253" s="8">
        <f>Table1[[#This Row],[Recount Results
Jim Griggs]]-Table1[[#This Row],[Original Results
Jim Griggs]]</f>
        <v>0</v>
      </c>
      <c r="E253">
        <v>45</v>
      </c>
      <c r="F253">
        <v>45</v>
      </c>
      <c r="G253" s="8">
        <f>Table1[[#This Row],[Recount Results
Dustin Lambro]]-Table1[[#This Row],[Original Results 
Dustin Lambro]]</f>
        <v>0</v>
      </c>
      <c r="H253">
        <v>0</v>
      </c>
      <c r="I253">
        <v>0</v>
      </c>
      <c r="J253" s="8">
        <f>Table1[[#This Row],[Recount Results
Write-in]]-Table1[[#This Row],[Original Results
Write-in]]</f>
        <v>0</v>
      </c>
      <c r="K253">
        <v>0</v>
      </c>
      <c r="L253">
        <v>0</v>
      </c>
      <c r="M253" s="8">
        <f>Table1[[#This Row],[Recount Results
Times Over Voted]]-Table1[[#This Row],[Original Results
Times Over Voted]]</f>
        <v>0</v>
      </c>
      <c r="N253">
        <v>21</v>
      </c>
      <c r="O253">
        <v>21</v>
      </c>
      <c r="P253" s="8">
        <f>Table1[[#This Row],[Recount Results
Times Under Voted]]-Table1[[#This Row],[Original Results
Times Under Voted]]</f>
        <v>0</v>
      </c>
      <c r="Q253">
        <v>114</v>
      </c>
      <c r="R253">
        <v>114</v>
      </c>
      <c r="S253" s="8">
        <f>Table1[[#This Row],[Recount Results
Times Counted]]-Table1[[#This Row],[Original Results
Times Counted]]</f>
        <v>0</v>
      </c>
    </row>
    <row r="254" spans="1:19" x14ac:dyDescent="0.25">
      <c r="A254" s="7" t="s">
        <v>281</v>
      </c>
      <c r="B254">
        <v>86</v>
      </c>
      <c r="C254">
        <v>86</v>
      </c>
      <c r="D254" s="8">
        <f>Table1[[#This Row],[Recount Results
Jim Griggs]]-Table1[[#This Row],[Original Results
Jim Griggs]]</f>
        <v>0</v>
      </c>
      <c r="E254">
        <v>65</v>
      </c>
      <c r="F254">
        <v>65</v>
      </c>
      <c r="G254" s="8">
        <f>Table1[[#This Row],[Recount Results
Dustin Lambro]]-Table1[[#This Row],[Original Results 
Dustin Lambro]]</f>
        <v>0</v>
      </c>
      <c r="H254">
        <v>1</v>
      </c>
      <c r="I254">
        <v>1</v>
      </c>
      <c r="J254" s="8">
        <f>Table1[[#This Row],[Recount Results
Write-in]]-Table1[[#This Row],[Original Results
Write-in]]</f>
        <v>0</v>
      </c>
      <c r="K254">
        <v>0</v>
      </c>
      <c r="L254">
        <v>0</v>
      </c>
      <c r="M254" s="8">
        <f>Table1[[#This Row],[Recount Results
Times Over Voted]]-Table1[[#This Row],[Original Results
Times Over Voted]]</f>
        <v>0</v>
      </c>
      <c r="N254">
        <v>14</v>
      </c>
      <c r="O254">
        <v>14</v>
      </c>
      <c r="P254" s="8">
        <f>Table1[[#This Row],[Recount Results
Times Under Voted]]-Table1[[#This Row],[Original Results
Times Under Voted]]</f>
        <v>0</v>
      </c>
      <c r="Q254">
        <v>166</v>
      </c>
      <c r="R254">
        <v>166</v>
      </c>
      <c r="S254" s="8">
        <f>Table1[[#This Row],[Recount Results
Times Counted]]-Table1[[#This Row],[Original Results
Times Counted]]</f>
        <v>0</v>
      </c>
    </row>
    <row r="255" spans="1:19" x14ac:dyDescent="0.25">
      <c r="A255" s="7" t="s">
        <v>9</v>
      </c>
      <c r="B255">
        <v>9</v>
      </c>
      <c r="C255">
        <v>9</v>
      </c>
      <c r="D255" s="8">
        <f>Table1[[#This Row],[Recount Results
Jim Griggs]]-Table1[[#This Row],[Original Results
Jim Griggs]]</f>
        <v>0</v>
      </c>
      <c r="E255">
        <v>20</v>
      </c>
      <c r="F255">
        <v>20</v>
      </c>
      <c r="G255" s="8">
        <f>Table1[[#This Row],[Recount Results
Dustin Lambro]]-Table1[[#This Row],[Original Results 
Dustin Lambro]]</f>
        <v>0</v>
      </c>
      <c r="H255">
        <v>0</v>
      </c>
      <c r="I255">
        <v>0</v>
      </c>
      <c r="J255" s="8">
        <f>Table1[[#This Row],[Recount Results
Write-in]]-Table1[[#This Row],[Original Results
Write-in]]</f>
        <v>0</v>
      </c>
      <c r="K255">
        <v>0</v>
      </c>
      <c r="L255">
        <v>0</v>
      </c>
      <c r="M255" s="8">
        <f>Table1[[#This Row],[Recount Results
Times Over Voted]]-Table1[[#This Row],[Original Results
Times Over Voted]]</f>
        <v>0</v>
      </c>
      <c r="N255">
        <v>3</v>
      </c>
      <c r="O255">
        <v>3</v>
      </c>
      <c r="P255" s="8">
        <f>Table1[[#This Row],[Recount Results
Times Under Voted]]-Table1[[#This Row],[Original Results
Times Under Voted]]</f>
        <v>0</v>
      </c>
      <c r="Q255">
        <v>32</v>
      </c>
      <c r="R255">
        <v>32</v>
      </c>
      <c r="S255" s="8">
        <f>Table1[[#This Row],[Recount Results
Times Counted]]-Table1[[#This Row],[Original Results
Times Counted]]</f>
        <v>0</v>
      </c>
    </row>
    <row r="256" spans="1:19" x14ac:dyDescent="0.25">
      <c r="A256" s="7" t="s">
        <v>282</v>
      </c>
      <c r="B256">
        <v>90</v>
      </c>
      <c r="C256">
        <v>90</v>
      </c>
      <c r="D256" s="8">
        <f>Table1[[#This Row],[Recount Results
Jim Griggs]]-Table1[[#This Row],[Original Results
Jim Griggs]]</f>
        <v>0</v>
      </c>
      <c r="E256">
        <v>100</v>
      </c>
      <c r="F256">
        <v>100</v>
      </c>
      <c r="G256" s="8">
        <f>Table1[[#This Row],[Recount Results
Dustin Lambro]]-Table1[[#This Row],[Original Results 
Dustin Lambro]]</f>
        <v>0</v>
      </c>
      <c r="H256">
        <v>0</v>
      </c>
      <c r="I256">
        <v>0</v>
      </c>
      <c r="J256" s="8">
        <f>Table1[[#This Row],[Recount Results
Write-in]]-Table1[[#This Row],[Original Results
Write-in]]</f>
        <v>0</v>
      </c>
      <c r="K256">
        <v>0</v>
      </c>
      <c r="L256">
        <v>0</v>
      </c>
      <c r="M256" s="8">
        <f>Table1[[#This Row],[Recount Results
Times Over Voted]]-Table1[[#This Row],[Original Results
Times Over Voted]]</f>
        <v>0</v>
      </c>
      <c r="N256">
        <v>32</v>
      </c>
      <c r="O256">
        <v>32</v>
      </c>
      <c r="P256" s="8">
        <f>Table1[[#This Row],[Recount Results
Times Under Voted]]-Table1[[#This Row],[Original Results
Times Under Voted]]</f>
        <v>0</v>
      </c>
      <c r="Q256">
        <v>222</v>
      </c>
      <c r="R256">
        <v>222</v>
      </c>
      <c r="S256" s="8">
        <f>Table1[[#This Row],[Recount Results
Times Counted]]-Table1[[#This Row],[Original Results
Times Counted]]</f>
        <v>0</v>
      </c>
    </row>
    <row r="257" spans="1:19" x14ac:dyDescent="0.25">
      <c r="A257" s="7" t="s">
        <v>283</v>
      </c>
      <c r="B257">
        <v>71</v>
      </c>
      <c r="C257">
        <v>71</v>
      </c>
      <c r="D257" s="8">
        <f>Table1[[#This Row],[Recount Results
Jim Griggs]]-Table1[[#This Row],[Original Results
Jim Griggs]]</f>
        <v>0</v>
      </c>
      <c r="E257">
        <v>89</v>
      </c>
      <c r="F257">
        <v>89</v>
      </c>
      <c r="G257" s="8">
        <f>Table1[[#This Row],[Recount Results
Dustin Lambro]]-Table1[[#This Row],[Original Results 
Dustin Lambro]]</f>
        <v>0</v>
      </c>
      <c r="H257">
        <v>1</v>
      </c>
      <c r="I257">
        <v>1</v>
      </c>
      <c r="J257" s="8">
        <f>Table1[[#This Row],[Recount Results
Write-in]]-Table1[[#This Row],[Original Results
Write-in]]</f>
        <v>0</v>
      </c>
      <c r="K257">
        <v>1</v>
      </c>
      <c r="L257">
        <v>1</v>
      </c>
      <c r="M257" s="8">
        <f>Table1[[#This Row],[Recount Results
Times Over Voted]]-Table1[[#This Row],[Original Results
Times Over Voted]]</f>
        <v>0</v>
      </c>
      <c r="N257">
        <v>18</v>
      </c>
      <c r="O257">
        <v>18</v>
      </c>
      <c r="P257" s="8">
        <f>Table1[[#This Row],[Recount Results
Times Under Voted]]-Table1[[#This Row],[Original Results
Times Under Voted]]</f>
        <v>0</v>
      </c>
      <c r="Q257">
        <v>180</v>
      </c>
      <c r="R257">
        <v>180</v>
      </c>
      <c r="S257" s="8">
        <f>Table1[[#This Row],[Recount Results
Times Counted]]-Table1[[#This Row],[Original Results
Times Counted]]</f>
        <v>0</v>
      </c>
    </row>
    <row r="258" spans="1:19" x14ac:dyDescent="0.25">
      <c r="A258" s="7" t="s">
        <v>284</v>
      </c>
      <c r="B258">
        <v>92</v>
      </c>
      <c r="C258">
        <v>92</v>
      </c>
      <c r="D258" s="8">
        <f>Table1[[#This Row],[Recount Results
Jim Griggs]]-Table1[[#This Row],[Original Results
Jim Griggs]]</f>
        <v>0</v>
      </c>
      <c r="E258">
        <v>82</v>
      </c>
      <c r="F258">
        <v>82</v>
      </c>
      <c r="G258" s="8">
        <f>Table1[[#This Row],[Recount Results
Dustin Lambro]]-Table1[[#This Row],[Original Results 
Dustin Lambro]]</f>
        <v>0</v>
      </c>
      <c r="H258">
        <v>0</v>
      </c>
      <c r="I258">
        <v>0</v>
      </c>
      <c r="J258" s="8">
        <f>Table1[[#This Row],[Recount Results
Write-in]]-Table1[[#This Row],[Original Results
Write-in]]</f>
        <v>0</v>
      </c>
      <c r="K258">
        <v>0</v>
      </c>
      <c r="L258">
        <v>0</v>
      </c>
      <c r="M258" s="8">
        <f>Table1[[#This Row],[Recount Results
Times Over Voted]]-Table1[[#This Row],[Original Results
Times Over Voted]]</f>
        <v>0</v>
      </c>
      <c r="N258">
        <v>19</v>
      </c>
      <c r="O258">
        <v>19</v>
      </c>
      <c r="P258" s="8">
        <f>Table1[[#This Row],[Recount Results
Times Under Voted]]-Table1[[#This Row],[Original Results
Times Under Voted]]</f>
        <v>0</v>
      </c>
      <c r="Q258">
        <v>193</v>
      </c>
      <c r="R258">
        <v>193</v>
      </c>
      <c r="S258" s="8">
        <f>Table1[[#This Row],[Recount Results
Times Counted]]-Table1[[#This Row],[Original Results
Times Counted]]</f>
        <v>0</v>
      </c>
    </row>
    <row r="259" spans="1:19" x14ac:dyDescent="0.25">
      <c r="A259" s="7" t="s">
        <v>285</v>
      </c>
      <c r="B259">
        <v>125</v>
      </c>
      <c r="C259">
        <v>125</v>
      </c>
      <c r="D259" s="8">
        <f>Table1[[#This Row],[Recount Results
Jim Griggs]]-Table1[[#This Row],[Original Results
Jim Griggs]]</f>
        <v>0</v>
      </c>
      <c r="E259">
        <v>120</v>
      </c>
      <c r="F259">
        <v>120</v>
      </c>
      <c r="G259" s="8">
        <f>Table1[[#This Row],[Recount Results
Dustin Lambro]]-Table1[[#This Row],[Original Results 
Dustin Lambro]]</f>
        <v>0</v>
      </c>
      <c r="H259">
        <v>3</v>
      </c>
      <c r="I259">
        <v>3</v>
      </c>
      <c r="J259" s="8">
        <f>Table1[[#This Row],[Recount Results
Write-in]]-Table1[[#This Row],[Original Results
Write-in]]</f>
        <v>0</v>
      </c>
      <c r="K259">
        <v>0</v>
      </c>
      <c r="L259">
        <v>0</v>
      </c>
      <c r="M259" s="8">
        <f>Table1[[#This Row],[Recount Results
Times Over Voted]]-Table1[[#This Row],[Original Results
Times Over Voted]]</f>
        <v>0</v>
      </c>
      <c r="N259">
        <v>25</v>
      </c>
      <c r="O259">
        <v>25</v>
      </c>
      <c r="P259" s="8">
        <f>Table1[[#This Row],[Recount Results
Times Under Voted]]-Table1[[#This Row],[Original Results
Times Under Voted]]</f>
        <v>0</v>
      </c>
      <c r="Q259">
        <v>273</v>
      </c>
      <c r="R259">
        <v>273</v>
      </c>
      <c r="S259" s="8">
        <f>Table1[[#This Row],[Recount Results
Times Counted]]-Table1[[#This Row],[Original Results
Times Counted]]</f>
        <v>0</v>
      </c>
    </row>
    <row r="260" spans="1:19" x14ac:dyDescent="0.25">
      <c r="A260" s="7" t="s">
        <v>286</v>
      </c>
      <c r="B260">
        <v>104</v>
      </c>
      <c r="C260">
        <v>104</v>
      </c>
      <c r="D260" s="8">
        <f>Table1[[#This Row],[Recount Results
Jim Griggs]]-Table1[[#This Row],[Original Results
Jim Griggs]]</f>
        <v>0</v>
      </c>
      <c r="E260">
        <v>108</v>
      </c>
      <c r="F260">
        <v>108</v>
      </c>
      <c r="G260" s="8">
        <f>Table1[[#This Row],[Recount Results
Dustin Lambro]]-Table1[[#This Row],[Original Results 
Dustin Lambro]]</f>
        <v>0</v>
      </c>
      <c r="H260">
        <v>5</v>
      </c>
      <c r="I260">
        <v>5</v>
      </c>
      <c r="J260" s="8">
        <f>Table1[[#This Row],[Recount Results
Write-in]]-Table1[[#This Row],[Original Results
Write-in]]</f>
        <v>0</v>
      </c>
      <c r="K260">
        <v>0</v>
      </c>
      <c r="L260">
        <v>0</v>
      </c>
      <c r="M260" s="8">
        <f>Table1[[#This Row],[Recount Results
Times Over Voted]]-Table1[[#This Row],[Original Results
Times Over Voted]]</f>
        <v>0</v>
      </c>
      <c r="N260">
        <v>26</v>
      </c>
      <c r="O260">
        <v>26</v>
      </c>
      <c r="P260" s="8">
        <f>Table1[[#This Row],[Recount Results
Times Under Voted]]-Table1[[#This Row],[Original Results
Times Under Voted]]</f>
        <v>0</v>
      </c>
      <c r="Q260">
        <v>243</v>
      </c>
      <c r="R260">
        <v>243</v>
      </c>
      <c r="S260" s="8">
        <f>Table1[[#This Row],[Recount Results
Times Counted]]-Table1[[#This Row],[Original Results
Times Counted]]</f>
        <v>0</v>
      </c>
    </row>
    <row r="261" spans="1:19" x14ac:dyDescent="0.25">
      <c r="A261" s="7" t="s">
        <v>287</v>
      </c>
      <c r="B261">
        <v>80</v>
      </c>
      <c r="C261">
        <v>80</v>
      </c>
      <c r="D261" s="8">
        <f>Table1[[#This Row],[Recount Results
Jim Griggs]]-Table1[[#This Row],[Original Results
Jim Griggs]]</f>
        <v>0</v>
      </c>
      <c r="E261">
        <v>67</v>
      </c>
      <c r="F261">
        <v>67</v>
      </c>
      <c r="G261" s="8">
        <f>Table1[[#This Row],[Recount Results
Dustin Lambro]]-Table1[[#This Row],[Original Results 
Dustin Lambro]]</f>
        <v>0</v>
      </c>
      <c r="H261">
        <v>2</v>
      </c>
      <c r="I261">
        <v>2</v>
      </c>
      <c r="J261" s="8">
        <f>Table1[[#This Row],[Recount Results
Write-in]]-Table1[[#This Row],[Original Results
Write-in]]</f>
        <v>0</v>
      </c>
      <c r="K261">
        <v>0</v>
      </c>
      <c r="L261">
        <v>0</v>
      </c>
      <c r="M261" s="8">
        <f>Table1[[#This Row],[Recount Results
Times Over Voted]]-Table1[[#This Row],[Original Results
Times Over Voted]]</f>
        <v>0</v>
      </c>
      <c r="N261">
        <v>19</v>
      </c>
      <c r="O261">
        <v>19</v>
      </c>
      <c r="P261" s="8">
        <f>Table1[[#This Row],[Recount Results
Times Under Voted]]-Table1[[#This Row],[Original Results
Times Under Voted]]</f>
        <v>0</v>
      </c>
      <c r="Q261">
        <v>168</v>
      </c>
      <c r="R261">
        <v>168</v>
      </c>
      <c r="S261" s="8">
        <f>Table1[[#This Row],[Recount Results
Times Counted]]-Table1[[#This Row],[Original Results
Times Counted]]</f>
        <v>0</v>
      </c>
    </row>
    <row r="262" spans="1:19" x14ac:dyDescent="0.25">
      <c r="A262" s="7" t="s">
        <v>288</v>
      </c>
      <c r="B262">
        <v>47</v>
      </c>
      <c r="C262">
        <v>47</v>
      </c>
      <c r="D262" s="8">
        <f>Table1[[#This Row],[Recount Results
Jim Griggs]]-Table1[[#This Row],[Original Results
Jim Griggs]]</f>
        <v>0</v>
      </c>
      <c r="E262">
        <v>60</v>
      </c>
      <c r="F262">
        <v>60</v>
      </c>
      <c r="G262" s="8">
        <f>Table1[[#This Row],[Recount Results
Dustin Lambro]]-Table1[[#This Row],[Original Results 
Dustin Lambro]]</f>
        <v>0</v>
      </c>
      <c r="H262">
        <v>0</v>
      </c>
      <c r="I262">
        <v>0</v>
      </c>
      <c r="J262" s="8">
        <f>Table1[[#This Row],[Recount Results
Write-in]]-Table1[[#This Row],[Original Results
Write-in]]</f>
        <v>0</v>
      </c>
      <c r="K262">
        <v>0</v>
      </c>
      <c r="L262">
        <v>0</v>
      </c>
      <c r="M262" s="8">
        <f>Table1[[#This Row],[Recount Results
Times Over Voted]]-Table1[[#This Row],[Original Results
Times Over Voted]]</f>
        <v>0</v>
      </c>
      <c r="N262">
        <v>8</v>
      </c>
      <c r="O262">
        <v>8</v>
      </c>
      <c r="P262" s="8">
        <f>Table1[[#This Row],[Recount Results
Times Under Voted]]-Table1[[#This Row],[Original Results
Times Under Voted]]</f>
        <v>0</v>
      </c>
      <c r="Q262">
        <v>115</v>
      </c>
      <c r="R262">
        <v>115</v>
      </c>
      <c r="S262" s="8">
        <f>Table1[[#This Row],[Recount Results
Times Counted]]-Table1[[#This Row],[Original Results
Times Counted]]</f>
        <v>0</v>
      </c>
    </row>
    <row r="263" spans="1:19" x14ac:dyDescent="0.25">
      <c r="A263" s="7" t="s">
        <v>289</v>
      </c>
      <c r="B263">
        <v>49</v>
      </c>
      <c r="C263">
        <v>49</v>
      </c>
      <c r="D263" s="8">
        <f>Table1[[#This Row],[Recount Results
Jim Griggs]]-Table1[[#This Row],[Original Results
Jim Griggs]]</f>
        <v>0</v>
      </c>
      <c r="E263">
        <v>66</v>
      </c>
      <c r="F263">
        <v>66</v>
      </c>
      <c r="G263" s="8">
        <f>Table1[[#This Row],[Recount Results
Dustin Lambro]]-Table1[[#This Row],[Original Results 
Dustin Lambro]]</f>
        <v>0</v>
      </c>
      <c r="H263">
        <v>2</v>
      </c>
      <c r="I263">
        <v>2</v>
      </c>
      <c r="J263" s="8">
        <f>Table1[[#This Row],[Recount Results
Write-in]]-Table1[[#This Row],[Original Results
Write-in]]</f>
        <v>0</v>
      </c>
      <c r="K263">
        <v>0</v>
      </c>
      <c r="L263">
        <v>0</v>
      </c>
      <c r="M263" s="8">
        <f>Table1[[#This Row],[Recount Results
Times Over Voted]]-Table1[[#This Row],[Original Results
Times Over Voted]]</f>
        <v>0</v>
      </c>
      <c r="N263">
        <v>7</v>
      </c>
      <c r="O263">
        <v>7</v>
      </c>
      <c r="P263" s="8">
        <f>Table1[[#This Row],[Recount Results
Times Under Voted]]-Table1[[#This Row],[Original Results
Times Under Voted]]</f>
        <v>0</v>
      </c>
      <c r="Q263">
        <v>124</v>
      </c>
      <c r="R263">
        <v>124</v>
      </c>
      <c r="S263" s="8">
        <f>Table1[[#This Row],[Recount Results
Times Counted]]-Table1[[#This Row],[Original Results
Times Counted]]</f>
        <v>0</v>
      </c>
    </row>
    <row r="264" spans="1:19" x14ac:dyDescent="0.25">
      <c r="A264" s="7" t="s">
        <v>290</v>
      </c>
      <c r="B264">
        <v>76</v>
      </c>
      <c r="C264">
        <v>76</v>
      </c>
      <c r="D264" s="8">
        <f>Table1[[#This Row],[Recount Results
Jim Griggs]]-Table1[[#This Row],[Original Results
Jim Griggs]]</f>
        <v>0</v>
      </c>
      <c r="E264">
        <v>71</v>
      </c>
      <c r="F264">
        <v>71</v>
      </c>
      <c r="G264" s="8">
        <f>Table1[[#This Row],[Recount Results
Dustin Lambro]]-Table1[[#This Row],[Original Results 
Dustin Lambro]]</f>
        <v>0</v>
      </c>
      <c r="H264">
        <v>0</v>
      </c>
      <c r="I264">
        <v>0</v>
      </c>
      <c r="J264" s="8">
        <f>Table1[[#This Row],[Recount Results
Write-in]]-Table1[[#This Row],[Original Results
Write-in]]</f>
        <v>0</v>
      </c>
      <c r="K264">
        <v>0</v>
      </c>
      <c r="L264">
        <v>0</v>
      </c>
      <c r="M264" s="8">
        <f>Table1[[#This Row],[Recount Results
Times Over Voted]]-Table1[[#This Row],[Original Results
Times Over Voted]]</f>
        <v>0</v>
      </c>
      <c r="N264">
        <v>17</v>
      </c>
      <c r="O264">
        <v>17</v>
      </c>
      <c r="P264" s="8">
        <f>Table1[[#This Row],[Recount Results
Times Under Voted]]-Table1[[#This Row],[Original Results
Times Under Voted]]</f>
        <v>0</v>
      </c>
      <c r="Q264">
        <v>164</v>
      </c>
      <c r="R264">
        <v>164</v>
      </c>
      <c r="S264" s="8">
        <f>Table1[[#This Row],[Recount Results
Times Counted]]-Table1[[#This Row],[Original Results
Times Counted]]</f>
        <v>0</v>
      </c>
    </row>
    <row r="265" spans="1:19" x14ac:dyDescent="0.25">
      <c r="A265" s="7" t="s">
        <v>291</v>
      </c>
      <c r="B265">
        <v>36</v>
      </c>
      <c r="C265">
        <v>36</v>
      </c>
      <c r="D265" s="8">
        <f>Table1[[#This Row],[Recount Results
Jim Griggs]]-Table1[[#This Row],[Original Results
Jim Griggs]]</f>
        <v>0</v>
      </c>
      <c r="E265">
        <v>53</v>
      </c>
      <c r="F265">
        <v>53</v>
      </c>
      <c r="G265" s="8">
        <f>Table1[[#This Row],[Recount Results
Dustin Lambro]]-Table1[[#This Row],[Original Results 
Dustin Lambro]]</f>
        <v>0</v>
      </c>
      <c r="H265">
        <v>0</v>
      </c>
      <c r="I265">
        <v>0</v>
      </c>
      <c r="J265" s="8">
        <f>Table1[[#This Row],[Recount Results
Write-in]]-Table1[[#This Row],[Original Results
Write-in]]</f>
        <v>0</v>
      </c>
      <c r="K265">
        <v>0</v>
      </c>
      <c r="L265">
        <v>0</v>
      </c>
      <c r="M265" s="8">
        <f>Table1[[#This Row],[Recount Results
Times Over Voted]]-Table1[[#This Row],[Original Results
Times Over Voted]]</f>
        <v>0</v>
      </c>
      <c r="N265">
        <v>6</v>
      </c>
      <c r="O265">
        <v>6</v>
      </c>
      <c r="P265" s="8">
        <f>Table1[[#This Row],[Recount Results
Times Under Voted]]-Table1[[#This Row],[Original Results
Times Under Voted]]</f>
        <v>0</v>
      </c>
      <c r="Q265">
        <v>95</v>
      </c>
      <c r="R265">
        <v>95</v>
      </c>
      <c r="S265" s="8">
        <f>Table1[[#This Row],[Recount Results
Times Counted]]-Table1[[#This Row],[Original Results
Times Counted]]</f>
        <v>0</v>
      </c>
    </row>
    <row r="266" spans="1:19" x14ac:dyDescent="0.25">
      <c r="A266" s="7" t="s">
        <v>292</v>
      </c>
      <c r="B266">
        <v>94</v>
      </c>
      <c r="C266">
        <v>94</v>
      </c>
      <c r="D266" s="8">
        <f>Table1[[#This Row],[Recount Results
Jim Griggs]]-Table1[[#This Row],[Original Results
Jim Griggs]]</f>
        <v>0</v>
      </c>
      <c r="E266">
        <v>101</v>
      </c>
      <c r="F266">
        <v>101</v>
      </c>
      <c r="G266" s="8">
        <f>Table1[[#This Row],[Recount Results
Dustin Lambro]]-Table1[[#This Row],[Original Results 
Dustin Lambro]]</f>
        <v>0</v>
      </c>
      <c r="H266">
        <v>0</v>
      </c>
      <c r="I266">
        <v>0</v>
      </c>
      <c r="J266" s="8">
        <f>Table1[[#This Row],[Recount Results
Write-in]]-Table1[[#This Row],[Original Results
Write-in]]</f>
        <v>0</v>
      </c>
      <c r="K266">
        <v>0</v>
      </c>
      <c r="L266">
        <v>0</v>
      </c>
      <c r="M266" s="8">
        <f>Table1[[#This Row],[Recount Results
Times Over Voted]]-Table1[[#This Row],[Original Results
Times Over Voted]]</f>
        <v>0</v>
      </c>
      <c r="N266">
        <v>37</v>
      </c>
      <c r="O266">
        <v>37</v>
      </c>
      <c r="P266" s="8">
        <f>Table1[[#This Row],[Recount Results
Times Under Voted]]-Table1[[#This Row],[Original Results
Times Under Voted]]</f>
        <v>0</v>
      </c>
      <c r="Q266">
        <v>232</v>
      </c>
      <c r="R266">
        <v>232</v>
      </c>
      <c r="S266" s="8">
        <f>Table1[[#This Row],[Recount Results
Times Counted]]-Table1[[#This Row],[Original Results
Times Counted]]</f>
        <v>0</v>
      </c>
    </row>
    <row r="267" spans="1:19" x14ac:dyDescent="0.25">
      <c r="A267" s="7" t="s">
        <v>293</v>
      </c>
      <c r="B267">
        <v>34</v>
      </c>
      <c r="C267">
        <v>34</v>
      </c>
      <c r="D267" s="8">
        <f>Table1[[#This Row],[Recount Results
Jim Griggs]]-Table1[[#This Row],[Original Results
Jim Griggs]]</f>
        <v>0</v>
      </c>
      <c r="E267">
        <v>51</v>
      </c>
      <c r="F267">
        <v>51</v>
      </c>
      <c r="G267" s="8">
        <f>Table1[[#This Row],[Recount Results
Dustin Lambro]]-Table1[[#This Row],[Original Results 
Dustin Lambro]]</f>
        <v>0</v>
      </c>
      <c r="H267">
        <v>1</v>
      </c>
      <c r="I267">
        <v>1</v>
      </c>
      <c r="J267" s="8">
        <f>Table1[[#This Row],[Recount Results
Write-in]]-Table1[[#This Row],[Original Results
Write-in]]</f>
        <v>0</v>
      </c>
      <c r="K267">
        <v>0</v>
      </c>
      <c r="L267">
        <v>0</v>
      </c>
      <c r="M267" s="8">
        <f>Table1[[#This Row],[Recount Results
Times Over Voted]]-Table1[[#This Row],[Original Results
Times Over Voted]]</f>
        <v>0</v>
      </c>
      <c r="N267">
        <v>12</v>
      </c>
      <c r="O267">
        <v>12</v>
      </c>
      <c r="P267" s="8">
        <f>Table1[[#This Row],[Recount Results
Times Under Voted]]-Table1[[#This Row],[Original Results
Times Under Voted]]</f>
        <v>0</v>
      </c>
      <c r="Q267">
        <v>98</v>
      </c>
      <c r="R267">
        <v>98</v>
      </c>
      <c r="S267" s="8">
        <f>Table1[[#This Row],[Recount Results
Times Counted]]-Table1[[#This Row],[Original Results
Times Counted]]</f>
        <v>0</v>
      </c>
    </row>
    <row r="268" spans="1:19" x14ac:dyDescent="0.25">
      <c r="A268" s="7" t="s">
        <v>294</v>
      </c>
      <c r="B268">
        <v>99</v>
      </c>
      <c r="C268">
        <v>99</v>
      </c>
      <c r="D268" s="8">
        <f>Table1[[#This Row],[Recount Results
Jim Griggs]]-Table1[[#This Row],[Original Results
Jim Griggs]]</f>
        <v>0</v>
      </c>
      <c r="E268">
        <v>124</v>
      </c>
      <c r="F268">
        <v>124</v>
      </c>
      <c r="G268" s="8">
        <f>Table1[[#This Row],[Recount Results
Dustin Lambro]]-Table1[[#This Row],[Original Results 
Dustin Lambro]]</f>
        <v>0</v>
      </c>
      <c r="H268">
        <v>0</v>
      </c>
      <c r="I268">
        <v>0</v>
      </c>
      <c r="J268" s="8">
        <f>Table1[[#This Row],[Recount Results
Write-in]]-Table1[[#This Row],[Original Results
Write-in]]</f>
        <v>0</v>
      </c>
      <c r="K268">
        <v>0</v>
      </c>
      <c r="L268">
        <v>0</v>
      </c>
      <c r="M268" s="8">
        <f>Table1[[#This Row],[Recount Results
Times Over Voted]]-Table1[[#This Row],[Original Results
Times Over Voted]]</f>
        <v>0</v>
      </c>
      <c r="N268">
        <v>29</v>
      </c>
      <c r="O268">
        <v>29</v>
      </c>
      <c r="P268" s="8">
        <f>Table1[[#This Row],[Recount Results
Times Under Voted]]-Table1[[#This Row],[Original Results
Times Under Voted]]</f>
        <v>0</v>
      </c>
      <c r="Q268">
        <v>252</v>
      </c>
      <c r="R268">
        <v>252</v>
      </c>
      <c r="S268" s="8">
        <f>Table1[[#This Row],[Recount Results
Times Counted]]-Table1[[#This Row],[Original Results
Times Counted]]</f>
        <v>0</v>
      </c>
    </row>
    <row r="269" spans="1:19" x14ac:dyDescent="0.25">
      <c r="A269" s="7" t="s">
        <v>295</v>
      </c>
      <c r="B269">
        <v>80</v>
      </c>
      <c r="C269">
        <v>80</v>
      </c>
      <c r="D269" s="8">
        <f>Table1[[#This Row],[Recount Results
Jim Griggs]]-Table1[[#This Row],[Original Results
Jim Griggs]]</f>
        <v>0</v>
      </c>
      <c r="E269">
        <v>101</v>
      </c>
      <c r="F269">
        <v>101</v>
      </c>
      <c r="G269" s="8">
        <f>Table1[[#This Row],[Recount Results
Dustin Lambro]]-Table1[[#This Row],[Original Results 
Dustin Lambro]]</f>
        <v>0</v>
      </c>
      <c r="H269">
        <v>0</v>
      </c>
      <c r="I269">
        <v>0</v>
      </c>
      <c r="J269" s="8">
        <f>Table1[[#This Row],[Recount Results
Write-in]]-Table1[[#This Row],[Original Results
Write-in]]</f>
        <v>0</v>
      </c>
      <c r="K269">
        <v>0</v>
      </c>
      <c r="L269">
        <v>0</v>
      </c>
      <c r="M269" s="8">
        <f>Table1[[#This Row],[Recount Results
Times Over Voted]]-Table1[[#This Row],[Original Results
Times Over Voted]]</f>
        <v>0</v>
      </c>
      <c r="N269">
        <v>28</v>
      </c>
      <c r="O269">
        <v>28</v>
      </c>
      <c r="P269" s="8">
        <f>Table1[[#This Row],[Recount Results
Times Under Voted]]-Table1[[#This Row],[Original Results
Times Under Voted]]</f>
        <v>0</v>
      </c>
      <c r="Q269">
        <v>209</v>
      </c>
      <c r="R269">
        <v>209</v>
      </c>
      <c r="S269" s="8">
        <f>Table1[[#This Row],[Recount Results
Times Counted]]-Table1[[#This Row],[Original Results
Times Counted]]</f>
        <v>0</v>
      </c>
    </row>
    <row r="270" spans="1:19" x14ac:dyDescent="0.25">
      <c r="A270" s="7" t="s">
        <v>296</v>
      </c>
      <c r="B270">
        <v>56</v>
      </c>
      <c r="C270">
        <v>56</v>
      </c>
      <c r="D270" s="8">
        <f>Table1[[#This Row],[Recount Results
Jim Griggs]]-Table1[[#This Row],[Original Results
Jim Griggs]]</f>
        <v>0</v>
      </c>
      <c r="E270">
        <v>79</v>
      </c>
      <c r="F270">
        <v>79</v>
      </c>
      <c r="G270" s="8">
        <f>Table1[[#This Row],[Recount Results
Dustin Lambro]]-Table1[[#This Row],[Original Results 
Dustin Lambro]]</f>
        <v>0</v>
      </c>
      <c r="H270">
        <v>2</v>
      </c>
      <c r="I270">
        <v>2</v>
      </c>
      <c r="J270" s="8">
        <f>Table1[[#This Row],[Recount Results
Write-in]]-Table1[[#This Row],[Original Results
Write-in]]</f>
        <v>0</v>
      </c>
      <c r="K270">
        <v>0</v>
      </c>
      <c r="L270">
        <v>0</v>
      </c>
      <c r="M270" s="8">
        <f>Table1[[#This Row],[Recount Results
Times Over Voted]]-Table1[[#This Row],[Original Results
Times Over Voted]]</f>
        <v>0</v>
      </c>
      <c r="N270">
        <v>17</v>
      </c>
      <c r="O270">
        <v>17</v>
      </c>
      <c r="P270" s="8">
        <f>Table1[[#This Row],[Recount Results
Times Under Voted]]-Table1[[#This Row],[Original Results
Times Under Voted]]</f>
        <v>0</v>
      </c>
      <c r="Q270">
        <v>154</v>
      </c>
      <c r="R270">
        <v>154</v>
      </c>
      <c r="S270" s="8">
        <f>Table1[[#This Row],[Recount Results
Times Counted]]-Table1[[#This Row],[Original Results
Times Counted]]</f>
        <v>0</v>
      </c>
    </row>
    <row r="271" spans="1:19" x14ac:dyDescent="0.25">
      <c r="A271" s="7" t="s">
        <v>297</v>
      </c>
      <c r="B271">
        <v>65</v>
      </c>
      <c r="C271">
        <v>65</v>
      </c>
      <c r="D271" s="8">
        <f>Table1[[#This Row],[Recount Results
Jim Griggs]]-Table1[[#This Row],[Original Results
Jim Griggs]]</f>
        <v>0</v>
      </c>
      <c r="E271">
        <v>81</v>
      </c>
      <c r="F271">
        <v>81</v>
      </c>
      <c r="G271" s="8">
        <f>Table1[[#This Row],[Recount Results
Dustin Lambro]]-Table1[[#This Row],[Original Results 
Dustin Lambro]]</f>
        <v>0</v>
      </c>
      <c r="H271">
        <v>4</v>
      </c>
      <c r="I271">
        <v>4</v>
      </c>
      <c r="J271" s="8">
        <f>Table1[[#This Row],[Recount Results
Write-in]]-Table1[[#This Row],[Original Results
Write-in]]</f>
        <v>0</v>
      </c>
      <c r="K271">
        <v>0</v>
      </c>
      <c r="L271">
        <v>0</v>
      </c>
      <c r="M271" s="8">
        <f>Table1[[#This Row],[Recount Results
Times Over Voted]]-Table1[[#This Row],[Original Results
Times Over Voted]]</f>
        <v>0</v>
      </c>
      <c r="N271">
        <v>15</v>
      </c>
      <c r="O271">
        <v>15</v>
      </c>
      <c r="P271" s="8">
        <f>Table1[[#This Row],[Recount Results
Times Under Voted]]-Table1[[#This Row],[Original Results
Times Under Voted]]</f>
        <v>0</v>
      </c>
      <c r="Q271">
        <v>165</v>
      </c>
      <c r="R271">
        <v>165</v>
      </c>
      <c r="S271" s="8">
        <f>Table1[[#This Row],[Recount Results
Times Counted]]-Table1[[#This Row],[Original Results
Times Counted]]</f>
        <v>0</v>
      </c>
    </row>
    <row r="272" spans="1:19" x14ac:dyDescent="0.25">
      <c r="A272" s="7" t="s">
        <v>298</v>
      </c>
      <c r="B272">
        <v>35</v>
      </c>
      <c r="C272">
        <v>35</v>
      </c>
      <c r="D272" s="8">
        <f>Table1[[#This Row],[Recount Results
Jim Griggs]]-Table1[[#This Row],[Original Results
Jim Griggs]]</f>
        <v>0</v>
      </c>
      <c r="E272">
        <v>45</v>
      </c>
      <c r="F272">
        <v>45</v>
      </c>
      <c r="G272" s="8">
        <f>Table1[[#This Row],[Recount Results
Dustin Lambro]]-Table1[[#This Row],[Original Results 
Dustin Lambro]]</f>
        <v>0</v>
      </c>
      <c r="H272">
        <v>0</v>
      </c>
      <c r="I272">
        <v>0</v>
      </c>
      <c r="J272" s="8">
        <f>Table1[[#This Row],[Recount Results
Write-in]]-Table1[[#This Row],[Original Results
Write-in]]</f>
        <v>0</v>
      </c>
      <c r="K272">
        <v>0</v>
      </c>
      <c r="L272">
        <v>0</v>
      </c>
      <c r="M272" s="8">
        <f>Table1[[#This Row],[Recount Results
Times Over Voted]]-Table1[[#This Row],[Original Results
Times Over Voted]]</f>
        <v>0</v>
      </c>
      <c r="N272">
        <v>10</v>
      </c>
      <c r="O272">
        <v>10</v>
      </c>
      <c r="P272" s="8">
        <f>Table1[[#This Row],[Recount Results
Times Under Voted]]-Table1[[#This Row],[Original Results
Times Under Voted]]</f>
        <v>0</v>
      </c>
      <c r="Q272">
        <v>90</v>
      </c>
      <c r="R272">
        <v>90</v>
      </c>
      <c r="S272" s="8">
        <f>Table1[[#This Row],[Recount Results
Times Counted]]-Table1[[#This Row],[Original Results
Times Counted]]</f>
        <v>0</v>
      </c>
    </row>
    <row r="273" spans="1:19" x14ac:dyDescent="0.25">
      <c r="A273" s="7" t="s">
        <v>299</v>
      </c>
      <c r="B273">
        <v>28</v>
      </c>
      <c r="C273">
        <v>28</v>
      </c>
      <c r="D273" s="8">
        <f>Table1[[#This Row],[Recount Results
Jim Griggs]]-Table1[[#This Row],[Original Results
Jim Griggs]]</f>
        <v>0</v>
      </c>
      <c r="E273">
        <v>37</v>
      </c>
      <c r="F273">
        <v>37</v>
      </c>
      <c r="G273" s="8">
        <f>Table1[[#This Row],[Recount Results
Dustin Lambro]]-Table1[[#This Row],[Original Results 
Dustin Lambro]]</f>
        <v>0</v>
      </c>
      <c r="H273">
        <v>0</v>
      </c>
      <c r="I273">
        <v>0</v>
      </c>
      <c r="J273" s="8">
        <f>Table1[[#This Row],[Recount Results
Write-in]]-Table1[[#This Row],[Original Results
Write-in]]</f>
        <v>0</v>
      </c>
      <c r="K273">
        <v>0</v>
      </c>
      <c r="L273">
        <v>0</v>
      </c>
      <c r="M273" s="8">
        <f>Table1[[#This Row],[Recount Results
Times Over Voted]]-Table1[[#This Row],[Original Results
Times Over Voted]]</f>
        <v>0</v>
      </c>
      <c r="N273">
        <v>5</v>
      </c>
      <c r="O273">
        <v>5</v>
      </c>
      <c r="P273" s="8">
        <f>Table1[[#This Row],[Recount Results
Times Under Voted]]-Table1[[#This Row],[Original Results
Times Under Voted]]</f>
        <v>0</v>
      </c>
      <c r="Q273">
        <v>70</v>
      </c>
      <c r="R273">
        <v>70</v>
      </c>
      <c r="S273" s="8">
        <f>Table1[[#This Row],[Recount Results
Times Counted]]-Table1[[#This Row],[Original Results
Times Counted]]</f>
        <v>0</v>
      </c>
    </row>
    <row r="274" spans="1:19" x14ac:dyDescent="0.25">
      <c r="A274" s="7" t="s">
        <v>300</v>
      </c>
      <c r="B274">
        <v>108</v>
      </c>
      <c r="C274">
        <v>108</v>
      </c>
      <c r="D274" s="8">
        <f>Table1[[#This Row],[Recount Results
Jim Griggs]]-Table1[[#This Row],[Original Results
Jim Griggs]]</f>
        <v>0</v>
      </c>
      <c r="E274">
        <v>101</v>
      </c>
      <c r="F274">
        <v>101</v>
      </c>
      <c r="G274" s="8">
        <f>Table1[[#This Row],[Recount Results
Dustin Lambro]]-Table1[[#This Row],[Original Results 
Dustin Lambro]]</f>
        <v>0</v>
      </c>
      <c r="H274">
        <v>0</v>
      </c>
      <c r="I274">
        <v>0</v>
      </c>
      <c r="J274" s="8">
        <f>Table1[[#This Row],[Recount Results
Write-in]]-Table1[[#This Row],[Original Results
Write-in]]</f>
        <v>0</v>
      </c>
      <c r="K274">
        <v>0</v>
      </c>
      <c r="L274">
        <v>0</v>
      </c>
      <c r="M274" s="8">
        <f>Table1[[#This Row],[Recount Results
Times Over Voted]]-Table1[[#This Row],[Original Results
Times Over Voted]]</f>
        <v>0</v>
      </c>
      <c r="N274">
        <v>27</v>
      </c>
      <c r="O274">
        <v>27</v>
      </c>
      <c r="P274" s="8">
        <f>Table1[[#This Row],[Recount Results
Times Under Voted]]-Table1[[#This Row],[Original Results
Times Under Voted]]</f>
        <v>0</v>
      </c>
      <c r="Q274">
        <v>236</v>
      </c>
      <c r="R274">
        <v>236</v>
      </c>
      <c r="S274" s="8">
        <f>Table1[[#This Row],[Recount Results
Times Counted]]-Table1[[#This Row],[Original Results
Times Counted]]</f>
        <v>0</v>
      </c>
    </row>
    <row r="275" spans="1:19" x14ac:dyDescent="0.25">
      <c r="A275" s="7" t="s">
        <v>301</v>
      </c>
      <c r="B275">
        <v>60</v>
      </c>
      <c r="C275">
        <v>60</v>
      </c>
      <c r="D275" s="8">
        <f>Table1[[#This Row],[Recount Results
Jim Griggs]]-Table1[[#This Row],[Original Results
Jim Griggs]]</f>
        <v>0</v>
      </c>
      <c r="E275">
        <v>48</v>
      </c>
      <c r="F275">
        <v>48</v>
      </c>
      <c r="G275" s="8">
        <f>Table1[[#This Row],[Recount Results
Dustin Lambro]]-Table1[[#This Row],[Original Results 
Dustin Lambro]]</f>
        <v>0</v>
      </c>
      <c r="H275">
        <v>0</v>
      </c>
      <c r="I275">
        <v>0</v>
      </c>
      <c r="J275" s="8">
        <f>Table1[[#This Row],[Recount Results
Write-in]]-Table1[[#This Row],[Original Results
Write-in]]</f>
        <v>0</v>
      </c>
      <c r="K275">
        <v>0</v>
      </c>
      <c r="L275">
        <v>0</v>
      </c>
      <c r="M275" s="8">
        <f>Table1[[#This Row],[Recount Results
Times Over Voted]]-Table1[[#This Row],[Original Results
Times Over Voted]]</f>
        <v>0</v>
      </c>
      <c r="N275">
        <v>11</v>
      </c>
      <c r="O275">
        <v>11</v>
      </c>
      <c r="P275" s="8">
        <f>Table1[[#This Row],[Recount Results
Times Under Voted]]-Table1[[#This Row],[Original Results
Times Under Voted]]</f>
        <v>0</v>
      </c>
      <c r="Q275">
        <v>119</v>
      </c>
      <c r="R275">
        <v>119</v>
      </c>
      <c r="S275" s="8">
        <f>Table1[[#This Row],[Recount Results
Times Counted]]-Table1[[#This Row],[Original Results
Times Counted]]</f>
        <v>0</v>
      </c>
    </row>
    <row r="276" spans="1:19" x14ac:dyDescent="0.25">
      <c r="A276" s="7" t="s">
        <v>302</v>
      </c>
      <c r="B276">
        <v>42</v>
      </c>
      <c r="C276">
        <v>42</v>
      </c>
      <c r="D276" s="8">
        <f>Table1[[#This Row],[Recount Results
Jim Griggs]]-Table1[[#This Row],[Original Results
Jim Griggs]]</f>
        <v>0</v>
      </c>
      <c r="E276">
        <v>48</v>
      </c>
      <c r="F276">
        <v>48</v>
      </c>
      <c r="G276" s="8">
        <f>Table1[[#This Row],[Recount Results
Dustin Lambro]]-Table1[[#This Row],[Original Results 
Dustin Lambro]]</f>
        <v>0</v>
      </c>
      <c r="H276">
        <v>2</v>
      </c>
      <c r="I276">
        <v>2</v>
      </c>
      <c r="J276" s="8">
        <f>Table1[[#This Row],[Recount Results
Write-in]]-Table1[[#This Row],[Original Results
Write-in]]</f>
        <v>0</v>
      </c>
      <c r="K276">
        <v>0</v>
      </c>
      <c r="L276">
        <v>0</v>
      </c>
      <c r="M276" s="8">
        <f>Table1[[#This Row],[Recount Results
Times Over Voted]]-Table1[[#This Row],[Original Results
Times Over Voted]]</f>
        <v>0</v>
      </c>
      <c r="N276">
        <v>15</v>
      </c>
      <c r="O276">
        <v>15</v>
      </c>
      <c r="P276" s="8">
        <f>Table1[[#This Row],[Recount Results
Times Under Voted]]-Table1[[#This Row],[Original Results
Times Under Voted]]</f>
        <v>0</v>
      </c>
      <c r="Q276">
        <v>107</v>
      </c>
      <c r="R276">
        <v>107</v>
      </c>
      <c r="S276" s="8">
        <f>Table1[[#This Row],[Recount Results
Times Counted]]-Table1[[#This Row],[Original Results
Times Counted]]</f>
        <v>0</v>
      </c>
    </row>
    <row r="277" spans="1:19" x14ac:dyDescent="0.25">
      <c r="A277" s="7" t="s">
        <v>303</v>
      </c>
      <c r="B277">
        <v>77</v>
      </c>
      <c r="C277">
        <v>77</v>
      </c>
      <c r="D277" s="8">
        <f>Table1[[#This Row],[Recount Results
Jim Griggs]]-Table1[[#This Row],[Original Results
Jim Griggs]]</f>
        <v>0</v>
      </c>
      <c r="E277">
        <v>62</v>
      </c>
      <c r="F277">
        <v>62</v>
      </c>
      <c r="G277" s="8">
        <f>Table1[[#This Row],[Recount Results
Dustin Lambro]]-Table1[[#This Row],[Original Results 
Dustin Lambro]]</f>
        <v>0</v>
      </c>
      <c r="H277">
        <v>0</v>
      </c>
      <c r="I277">
        <v>0</v>
      </c>
      <c r="J277" s="8">
        <f>Table1[[#This Row],[Recount Results
Write-in]]-Table1[[#This Row],[Original Results
Write-in]]</f>
        <v>0</v>
      </c>
      <c r="K277">
        <v>0</v>
      </c>
      <c r="L277">
        <v>0</v>
      </c>
      <c r="M277" s="8">
        <f>Table1[[#This Row],[Recount Results
Times Over Voted]]-Table1[[#This Row],[Original Results
Times Over Voted]]</f>
        <v>0</v>
      </c>
      <c r="N277">
        <v>16</v>
      </c>
      <c r="O277">
        <v>16</v>
      </c>
      <c r="P277" s="8">
        <f>Table1[[#This Row],[Recount Results
Times Under Voted]]-Table1[[#This Row],[Original Results
Times Under Voted]]</f>
        <v>0</v>
      </c>
      <c r="Q277">
        <v>155</v>
      </c>
      <c r="R277">
        <v>155</v>
      </c>
      <c r="S277" s="8">
        <f>Table1[[#This Row],[Recount Results
Times Counted]]-Table1[[#This Row],[Original Results
Times Counted]]</f>
        <v>0</v>
      </c>
    </row>
    <row r="278" spans="1:19" x14ac:dyDescent="0.25">
      <c r="A278" s="7" t="s">
        <v>304</v>
      </c>
      <c r="B278">
        <v>104</v>
      </c>
      <c r="C278">
        <v>104</v>
      </c>
      <c r="D278" s="8">
        <f>Table1[[#This Row],[Recount Results
Jim Griggs]]-Table1[[#This Row],[Original Results
Jim Griggs]]</f>
        <v>0</v>
      </c>
      <c r="E278">
        <v>86</v>
      </c>
      <c r="F278">
        <v>86</v>
      </c>
      <c r="G278" s="8">
        <f>Table1[[#This Row],[Recount Results
Dustin Lambro]]-Table1[[#This Row],[Original Results 
Dustin Lambro]]</f>
        <v>0</v>
      </c>
      <c r="H278">
        <v>0</v>
      </c>
      <c r="I278">
        <v>0</v>
      </c>
      <c r="J278" s="8">
        <f>Table1[[#This Row],[Recount Results
Write-in]]-Table1[[#This Row],[Original Results
Write-in]]</f>
        <v>0</v>
      </c>
      <c r="K278">
        <v>0</v>
      </c>
      <c r="L278">
        <v>0</v>
      </c>
      <c r="M278" s="8">
        <f>Table1[[#This Row],[Recount Results
Times Over Voted]]-Table1[[#This Row],[Original Results
Times Over Voted]]</f>
        <v>0</v>
      </c>
      <c r="N278">
        <v>36</v>
      </c>
      <c r="O278">
        <v>36</v>
      </c>
      <c r="P278" s="8">
        <f>Table1[[#This Row],[Recount Results
Times Under Voted]]-Table1[[#This Row],[Original Results
Times Under Voted]]</f>
        <v>0</v>
      </c>
      <c r="Q278">
        <v>226</v>
      </c>
      <c r="R278">
        <v>226</v>
      </c>
      <c r="S278" s="8">
        <f>Table1[[#This Row],[Recount Results
Times Counted]]-Table1[[#This Row],[Original Results
Times Counted]]</f>
        <v>0</v>
      </c>
    </row>
    <row r="279" spans="1:19" x14ac:dyDescent="0.25">
      <c r="A279" s="7" t="s">
        <v>305</v>
      </c>
      <c r="B279">
        <v>40</v>
      </c>
      <c r="C279">
        <v>40</v>
      </c>
      <c r="D279" s="8">
        <f>Table1[[#This Row],[Recount Results
Jim Griggs]]-Table1[[#This Row],[Original Results
Jim Griggs]]</f>
        <v>0</v>
      </c>
      <c r="E279">
        <v>90</v>
      </c>
      <c r="F279">
        <v>90</v>
      </c>
      <c r="G279" s="8">
        <f>Table1[[#This Row],[Recount Results
Dustin Lambro]]-Table1[[#This Row],[Original Results 
Dustin Lambro]]</f>
        <v>0</v>
      </c>
      <c r="H279">
        <v>0</v>
      </c>
      <c r="I279">
        <v>0</v>
      </c>
      <c r="J279" s="8">
        <f>Table1[[#This Row],[Recount Results
Write-in]]-Table1[[#This Row],[Original Results
Write-in]]</f>
        <v>0</v>
      </c>
      <c r="K279">
        <v>0</v>
      </c>
      <c r="L279">
        <v>0</v>
      </c>
      <c r="M279" s="8">
        <f>Table1[[#This Row],[Recount Results
Times Over Voted]]-Table1[[#This Row],[Original Results
Times Over Voted]]</f>
        <v>0</v>
      </c>
      <c r="N279">
        <v>9</v>
      </c>
      <c r="O279">
        <v>9</v>
      </c>
      <c r="P279" s="8">
        <f>Table1[[#This Row],[Recount Results
Times Under Voted]]-Table1[[#This Row],[Original Results
Times Under Voted]]</f>
        <v>0</v>
      </c>
      <c r="Q279">
        <v>139</v>
      </c>
      <c r="R279">
        <v>139</v>
      </c>
      <c r="S279" s="8">
        <f>Table1[[#This Row],[Recount Results
Times Counted]]-Table1[[#This Row],[Original Results
Times Counted]]</f>
        <v>0</v>
      </c>
    </row>
    <row r="280" spans="1:19" x14ac:dyDescent="0.25">
      <c r="A280" s="7" t="s">
        <v>306</v>
      </c>
      <c r="B280">
        <v>51</v>
      </c>
      <c r="C280">
        <v>51</v>
      </c>
      <c r="D280" s="8">
        <f>Table1[[#This Row],[Recount Results
Jim Griggs]]-Table1[[#This Row],[Original Results
Jim Griggs]]</f>
        <v>0</v>
      </c>
      <c r="E280">
        <v>85</v>
      </c>
      <c r="F280">
        <v>85</v>
      </c>
      <c r="G280" s="8">
        <f>Table1[[#This Row],[Recount Results
Dustin Lambro]]-Table1[[#This Row],[Original Results 
Dustin Lambro]]</f>
        <v>0</v>
      </c>
      <c r="H280">
        <v>2</v>
      </c>
      <c r="I280">
        <v>2</v>
      </c>
      <c r="J280" s="8">
        <f>Table1[[#This Row],[Recount Results
Write-in]]-Table1[[#This Row],[Original Results
Write-in]]</f>
        <v>0</v>
      </c>
      <c r="K280">
        <v>0</v>
      </c>
      <c r="L280">
        <v>0</v>
      </c>
      <c r="M280" s="8">
        <f>Table1[[#This Row],[Recount Results
Times Over Voted]]-Table1[[#This Row],[Original Results
Times Over Voted]]</f>
        <v>0</v>
      </c>
      <c r="N280">
        <v>14</v>
      </c>
      <c r="O280">
        <v>14</v>
      </c>
      <c r="P280" s="8">
        <f>Table1[[#This Row],[Recount Results
Times Under Voted]]-Table1[[#This Row],[Original Results
Times Under Voted]]</f>
        <v>0</v>
      </c>
      <c r="Q280">
        <v>152</v>
      </c>
      <c r="R280">
        <v>152</v>
      </c>
      <c r="S280" s="8">
        <f>Table1[[#This Row],[Recount Results
Times Counted]]-Table1[[#This Row],[Original Results
Times Counted]]</f>
        <v>0</v>
      </c>
    </row>
    <row r="281" spans="1:19" x14ac:dyDescent="0.25">
      <c r="A281" s="7" t="s">
        <v>307</v>
      </c>
      <c r="B281">
        <v>41</v>
      </c>
      <c r="C281">
        <v>41</v>
      </c>
      <c r="D281" s="8">
        <f>Table1[[#This Row],[Recount Results
Jim Griggs]]-Table1[[#This Row],[Original Results
Jim Griggs]]</f>
        <v>0</v>
      </c>
      <c r="E281">
        <v>52</v>
      </c>
      <c r="F281">
        <v>52</v>
      </c>
      <c r="G281" s="8">
        <f>Table1[[#This Row],[Recount Results
Dustin Lambro]]-Table1[[#This Row],[Original Results 
Dustin Lambro]]</f>
        <v>0</v>
      </c>
      <c r="H281">
        <v>0</v>
      </c>
      <c r="I281">
        <v>0</v>
      </c>
      <c r="J281" s="8">
        <f>Table1[[#This Row],[Recount Results
Write-in]]-Table1[[#This Row],[Original Results
Write-in]]</f>
        <v>0</v>
      </c>
      <c r="K281">
        <v>0</v>
      </c>
      <c r="L281">
        <v>0</v>
      </c>
      <c r="M281" s="8">
        <f>Table1[[#This Row],[Recount Results
Times Over Voted]]-Table1[[#This Row],[Original Results
Times Over Voted]]</f>
        <v>0</v>
      </c>
      <c r="N281">
        <v>10</v>
      </c>
      <c r="O281">
        <v>10</v>
      </c>
      <c r="P281" s="8">
        <f>Table1[[#This Row],[Recount Results
Times Under Voted]]-Table1[[#This Row],[Original Results
Times Under Voted]]</f>
        <v>0</v>
      </c>
      <c r="Q281">
        <v>103</v>
      </c>
      <c r="R281">
        <v>103</v>
      </c>
      <c r="S281" s="8">
        <f>Table1[[#This Row],[Recount Results
Times Counted]]-Table1[[#This Row],[Original Results
Times Counted]]</f>
        <v>0</v>
      </c>
    </row>
    <row r="282" spans="1:19" x14ac:dyDescent="0.25">
      <c r="A282" s="7" t="s">
        <v>308</v>
      </c>
      <c r="B282">
        <v>79</v>
      </c>
      <c r="C282">
        <v>79</v>
      </c>
      <c r="D282" s="8">
        <f>Table1[[#This Row],[Recount Results
Jim Griggs]]-Table1[[#This Row],[Original Results
Jim Griggs]]</f>
        <v>0</v>
      </c>
      <c r="E282">
        <v>92</v>
      </c>
      <c r="F282">
        <v>92</v>
      </c>
      <c r="G282" s="8">
        <f>Table1[[#This Row],[Recount Results
Dustin Lambro]]-Table1[[#This Row],[Original Results 
Dustin Lambro]]</f>
        <v>0</v>
      </c>
      <c r="H282">
        <v>1</v>
      </c>
      <c r="I282">
        <v>1</v>
      </c>
      <c r="J282" s="8">
        <f>Table1[[#This Row],[Recount Results
Write-in]]-Table1[[#This Row],[Original Results
Write-in]]</f>
        <v>0</v>
      </c>
      <c r="K282">
        <v>0</v>
      </c>
      <c r="L282">
        <v>0</v>
      </c>
      <c r="M282" s="8">
        <f>Table1[[#This Row],[Recount Results
Times Over Voted]]-Table1[[#This Row],[Original Results
Times Over Voted]]</f>
        <v>0</v>
      </c>
      <c r="N282">
        <v>27</v>
      </c>
      <c r="O282">
        <v>27</v>
      </c>
      <c r="P282" s="8">
        <f>Table1[[#This Row],[Recount Results
Times Under Voted]]-Table1[[#This Row],[Original Results
Times Under Voted]]</f>
        <v>0</v>
      </c>
      <c r="Q282">
        <v>199</v>
      </c>
      <c r="R282">
        <v>199</v>
      </c>
      <c r="S282" s="8">
        <f>Table1[[#This Row],[Recount Results
Times Counted]]-Table1[[#This Row],[Original Results
Times Counted]]</f>
        <v>0</v>
      </c>
    </row>
    <row r="283" spans="1:19" x14ac:dyDescent="0.25">
      <c r="A283" s="7" t="s">
        <v>309</v>
      </c>
      <c r="B283">
        <v>62</v>
      </c>
      <c r="C283">
        <v>62</v>
      </c>
      <c r="D283" s="8">
        <f>Table1[[#This Row],[Recount Results
Jim Griggs]]-Table1[[#This Row],[Original Results
Jim Griggs]]</f>
        <v>0</v>
      </c>
      <c r="E283">
        <v>55</v>
      </c>
      <c r="F283">
        <v>55</v>
      </c>
      <c r="G283" s="8">
        <f>Table1[[#This Row],[Recount Results
Dustin Lambro]]-Table1[[#This Row],[Original Results 
Dustin Lambro]]</f>
        <v>0</v>
      </c>
      <c r="H283">
        <v>0</v>
      </c>
      <c r="I283">
        <v>0</v>
      </c>
      <c r="J283" s="8">
        <f>Table1[[#This Row],[Recount Results
Write-in]]-Table1[[#This Row],[Original Results
Write-in]]</f>
        <v>0</v>
      </c>
      <c r="K283">
        <v>0</v>
      </c>
      <c r="L283">
        <v>0</v>
      </c>
      <c r="M283" s="8">
        <f>Table1[[#This Row],[Recount Results
Times Over Voted]]-Table1[[#This Row],[Original Results
Times Over Voted]]</f>
        <v>0</v>
      </c>
      <c r="N283">
        <v>31</v>
      </c>
      <c r="O283">
        <v>31</v>
      </c>
      <c r="P283" s="8">
        <f>Table1[[#This Row],[Recount Results
Times Under Voted]]-Table1[[#This Row],[Original Results
Times Under Voted]]</f>
        <v>0</v>
      </c>
      <c r="Q283">
        <v>148</v>
      </c>
      <c r="R283">
        <v>148</v>
      </c>
      <c r="S283" s="8">
        <f>Table1[[#This Row],[Recount Results
Times Counted]]-Table1[[#This Row],[Original Results
Times Counted]]</f>
        <v>0</v>
      </c>
    </row>
    <row r="284" spans="1:19" x14ac:dyDescent="0.25">
      <c r="A284" s="7" t="s">
        <v>310</v>
      </c>
      <c r="B284">
        <v>56</v>
      </c>
      <c r="C284">
        <v>56</v>
      </c>
      <c r="D284" s="8">
        <f>Table1[[#This Row],[Recount Results
Jim Griggs]]-Table1[[#This Row],[Original Results
Jim Griggs]]</f>
        <v>0</v>
      </c>
      <c r="E284">
        <v>67</v>
      </c>
      <c r="F284">
        <v>67</v>
      </c>
      <c r="G284" s="8">
        <f>Table1[[#This Row],[Recount Results
Dustin Lambro]]-Table1[[#This Row],[Original Results 
Dustin Lambro]]</f>
        <v>0</v>
      </c>
      <c r="H284">
        <v>0</v>
      </c>
      <c r="I284">
        <v>0</v>
      </c>
      <c r="J284" s="8">
        <f>Table1[[#This Row],[Recount Results
Write-in]]-Table1[[#This Row],[Original Results
Write-in]]</f>
        <v>0</v>
      </c>
      <c r="K284">
        <v>0</v>
      </c>
      <c r="L284">
        <v>0</v>
      </c>
      <c r="M284" s="8">
        <f>Table1[[#This Row],[Recount Results
Times Over Voted]]-Table1[[#This Row],[Original Results
Times Over Voted]]</f>
        <v>0</v>
      </c>
      <c r="N284">
        <v>16</v>
      </c>
      <c r="O284">
        <v>16</v>
      </c>
      <c r="P284" s="8">
        <f>Table1[[#This Row],[Recount Results
Times Under Voted]]-Table1[[#This Row],[Original Results
Times Under Voted]]</f>
        <v>0</v>
      </c>
      <c r="Q284">
        <v>139</v>
      </c>
      <c r="R284">
        <v>139</v>
      </c>
      <c r="S284" s="8">
        <f>Table1[[#This Row],[Recount Results
Times Counted]]-Table1[[#This Row],[Original Results
Times Counted]]</f>
        <v>0</v>
      </c>
    </row>
    <row r="285" spans="1:19" x14ac:dyDescent="0.25">
      <c r="A285" s="7" t="s">
        <v>311</v>
      </c>
      <c r="B285">
        <v>36</v>
      </c>
      <c r="C285">
        <v>36</v>
      </c>
      <c r="D285" s="8">
        <f>Table1[[#This Row],[Recount Results
Jim Griggs]]-Table1[[#This Row],[Original Results
Jim Griggs]]</f>
        <v>0</v>
      </c>
      <c r="E285">
        <v>57</v>
      </c>
      <c r="F285">
        <v>57</v>
      </c>
      <c r="G285" s="8">
        <f>Table1[[#This Row],[Recount Results
Dustin Lambro]]-Table1[[#This Row],[Original Results 
Dustin Lambro]]</f>
        <v>0</v>
      </c>
      <c r="H285">
        <v>0</v>
      </c>
      <c r="I285">
        <v>0</v>
      </c>
      <c r="J285" s="8">
        <f>Table1[[#This Row],[Recount Results
Write-in]]-Table1[[#This Row],[Original Results
Write-in]]</f>
        <v>0</v>
      </c>
      <c r="K285">
        <v>0</v>
      </c>
      <c r="L285">
        <v>0</v>
      </c>
      <c r="M285" s="8">
        <f>Table1[[#This Row],[Recount Results
Times Over Voted]]-Table1[[#This Row],[Original Results
Times Over Voted]]</f>
        <v>0</v>
      </c>
      <c r="N285">
        <v>22</v>
      </c>
      <c r="O285">
        <v>22</v>
      </c>
      <c r="P285" s="8">
        <f>Table1[[#This Row],[Recount Results
Times Under Voted]]-Table1[[#This Row],[Original Results
Times Under Voted]]</f>
        <v>0</v>
      </c>
      <c r="Q285">
        <v>115</v>
      </c>
      <c r="R285">
        <v>115</v>
      </c>
      <c r="S285" s="8">
        <f>Table1[[#This Row],[Recount Results
Times Counted]]-Table1[[#This Row],[Original Results
Times Counted]]</f>
        <v>0</v>
      </c>
    </row>
    <row r="286" spans="1:19" x14ac:dyDescent="0.25">
      <c r="A286" s="7" t="s">
        <v>312</v>
      </c>
      <c r="B286">
        <v>34</v>
      </c>
      <c r="C286">
        <v>34</v>
      </c>
      <c r="D286" s="8">
        <f>Table1[[#This Row],[Recount Results
Jim Griggs]]-Table1[[#This Row],[Original Results
Jim Griggs]]</f>
        <v>0</v>
      </c>
      <c r="E286">
        <v>53</v>
      </c>
      <c r="F286">
        <v>53</v>
      </c>
      <c r="G286" s="8">
        <f>Table1[[#This Row],[Recount Results
Dustin Lambro]]-Table1[[#This Row],[Original Results 
Dustin Lambro]]</f>
        <v>0</v>
      </c>
      <c r="H286">
        <v>0</v>
      </c>
      <c r="I286">
        <v>0</v>
      </c>
      <c r="J286" s="8">
        <f>Table1[[#This Row],[Recount Results
Write-in]]-Table1[[#This Row],[Original Results
Write-in]]</f>
        <v>0</v>
      </c>
      <c r="K286">
        <v>0</v>
      </c>
      <c r="L286">
        <v>0</v>
      </c>
      <c r="M286" s="8">
        <f>Table1[[#This Row],[Recount Results
Times Over Voted]]-Table1[[#This Row],[Original Results
Times Over Voted]]</f>
        <v>0</v>
      </c>
      <c r="N286">
        <v>18</v>
      </c>
      <c r="O286">
        <v>18</v>
      </c>
      <c r="P286" s="8">
        <f>Table1[[#This Row],[Recount Results
Times Under Voted]]-Table1[[#This Row],[Original Results
Times Under Voted]]</f>
        <v>0</v>
      </c>
      <c r="Q286">
        <v>105</v>
      </c>
      <c r="R286">
        <v>105</v>
      </c>
      <c r="S286" s="8">
        <f>Table1[[#This Row],[Recount Results
Times Counted]]-Table1[[#This Row],[Original Results
Times Counted]]</f>
        <v>0</v>
      </c>
    </row>
    <row r="287" spans="1:19" x14ac:dyDescent="0.25">
      <c r="A287" s="7" t="s">
        <v>313</v>
      </c>
      <c r="B287">
        <v>68</v>
      </c>
      <c r="C287">
        <v>68</v>
      </c>
      <c r="D287" s="8">
        <f>Table1[[#This Row],[Recount Results
Jim Griggs]]-Table1[[#This Row],[Original Results
Jim Griggs]]</f>
        <v>0</v>
      </c>
      <c r="E287">
        <v>84</v>
      </c>
      <c r="F287">
        <v>84</v>
      </c>
      <c r="G287" s="8">
        <f>Table1[[#This Row],[Recount Results
Dustin Lambro]]-Table1[[#This Row],[Original Results 
Dustin Lambro]]</f>
        <v>0</v>
      </c>
      <c r="H287">
        <v>0</v>
      </c>
      <c r="I287">
        <v>0</v>
      </c>
      <c r="J287" s="8">
        <f>Table1[[#This Row],[Recount Results
Write-in]]-Table1[[#This Row],[Original Results
Write-in]]</f>
        <v>0</v>
      </c>
      <c r="K287">
        <v>0</v>
      </c>
      <c r="L287">
        <v>0</v>
      </c>
      <c r="M287" s="8">
        <f>Table1[[#This Row],[Recount Results
Times Over Voted]]-Table1[[#This Row],[Original Results
Times Over Voted]]</f>
        <v>0</v>
      </c>
      <c r="N287">
        <v>31</v>
      </c>
      <c r="O287">
        <v>31</v>
      </c>
      <c r="P287" s="8">
        <f>Table1[[#This Row],[Recount Results
Times Under Voted]]-Table1[[#This Row],[Original Results
Times Under Voted]]</f>
        <v>0</v>
      </c>
      <c r="Q287">
        <v>183</v>
      </c>
      <c r="R287">
        <v>183</v>
      </c>
      <c r="S287" s="8">
        <f>Table1[[#This Row],[Recount Results
Times Counted]]-Table1[[#This Row],[Original Results
Times Counted]]</f>
        <v>0</v>
      </c>
    </row>
    <row r="288" spans="1:19" x14ac:dyDescent="0.25">
      <c r="A288" s="7" t="s">
        <v>314</v>
      </c>
      <c r="B288">
        <v>44</v>
      </c>
      <c r="C288">
        <v>44</v>
      </c>
      <c r="D288" s="8">
        <f>Table1[[#This Row],[Recount Results
Jim Griggs]]-Table1[[#This Row],[Original Results
Jim Griggs]]</f>
        <v>0</v>
      </c>
      <c r="E288">
        <v>56</v>
      </c>
      <c r="F288">
        <v>56</v>
      </c>
      <c r="G288" s="8">
        <f>Table1[[#This Row],[Recount Results
Dustin Lambro]]-Table1[[#This Row],[Original Results 
Dustin Lambro]]</f>
        <v>0</v>
      </c>
      <c r="H288">
        <v>1</v>
      </c>
      <c r="I288">
        <v>1</v>
      </c>
      <c r="J288" s="8">
        <f>Table1[[#This Row],[Recount Results
Write-in]]-Table1[[#This Row],[Original Results
Write-in]]</f>
        <v>0</v>
      </c>
      <c r="K288">
        <v>0</v>
      </c>
      <c r="L288">
        <v>0</v>
      </c>
      <c r="M288" s="8">
        <f>Table1[[#This Row],[Recount Results
Times Over Voted]]-Table1[[#This Row],[Original Results
Times Over Voted]]</f>
        <v>0</v>
      </c>
      <c r="N288">
        <v>31</v>
      </c>
      <c r="O288">
        <v>31</v>
      </c>
      <c r="P288" s="8">
        <f>Table1[[#This Row],[Recount Results
Times Under Voted]]-Table1[[#This Row],[Original Results
Times Under Voted]]</f>
        <v>0</v>
      </c>
      <c r="Q288">
        <v>132</v>
      </c>
      <c r="R288">
        <v>132</v>
      </c>
      <c r="S288" s="8">
        <f>Table1[[#This Row],[Recount Results
Times Counted]]-Table1[[#This Row],[Original Results
Times Counted]]</f>
        <v>0</v>
      </c>
    </row>
    <row r="289" spans="1:19" x14ac:dyDescent="0.25">
      <c r="A289" s="7" t="s">
        <v>315</v>
      </c>
      <c r="B289">
        <v>106</v>
      </c>
      <c r="C289">
        <v>106</v>
      </c>
      <c r="D289" s="8">
        <f>Table1[[#This Row],[Recount Results
Jim Griggs]]-Table1[[#This Row],[Original Results
Jim Griggs]]</f>
        <v>0</v>
      </c>
      <c r="E289">
        <v>89</v>
      </c>
      <c r="F289">
        <v>89</v>
      </c>
      <c r="G289" s="8">
        <f>Table1[[#This Row],[Recount Results
Dustin Lambro]]-Table1[[#This Row],[Original Results 
Dustin Lambro]]</f>
        <v>0</v>
      </c>
      <c r="H289">
        <v>0</v>
      </c>
      <c r="I289">
        <v>0</v>
      </c>
      <c r="J289" s="8">
        <f>Table1[[#This Row],[Recount Results
Write-in]]-Table1[[#This Row],[Original Results
Write-in]]</f>
        <v>0</v>
      </c>
      <c r="K289">
        <v>0</v>
      </c>
      <c r="L289">
        <v>0</v>
      </c>
      <c r="M289" s="8">
        <f>Table1[[#This Row],[Recount Results
Times Over Voted]]-Table1[[#This Row],[Original Results
Times Over Voted]]</f>
        <v>0</v>
      </c>
      <c r="N289">
        <v>45</v>
      </c>
      <c r="O289">
        <v>45</v>
      </c>
      <c r="P289" s="8">
        <f>Table1[[#This Row],[Recount Results
Times Under Voted]]-Table1[[#This Row],[Original Results
Times Under Voted]]</f>
        <v>0</v>
      </c>
      <c r="Q289">
        <v>240</v>
      </c>
      <c r="R289">
        <v>240</v>
      </c>
      <c r="S289" s="8">
        <f>Table1[[#This Row],[Recount Results
Times Counted]]-Table1[[#This Row],[Original Results
Times Counted]]</f>
        <v>0</v>
      </c>
    </row>
    <row r="290" spans="1:19" x14ac:dyDescent="0.25">
      <c r="A290" s="7" t="s">
        <v>316</v>
      </c>
      <c r="B290">
        <v>87</v>
      </c>
      <c r="C290">
        <v>87</v>
      </c>
      <c r="D290" s="8">
        <f>Table1[[#This Row],[Recount Results
Jim Griggs]]-Table1[[#This Row],[Original Results
Jim Griggs]]</f>
        <v>0</v>
      </c>
      <c r="E290">
        <v>105</v>
      </c>
      <c r="F290">
        <v>105</v>
      </c>
      <c r="G290" s="8">
        <f>Table1[[#This Row],[Recount Results
Dustin Lambro]]-Table1[[#This Row],[Original Results 
Dustin Lambro]]</f>
        <v>0</v>
      </c>
      <c r="H290">
        <v>0</v>
      </c>
      <c r="I290">
        <v>0</v>
      </c>
      <c r="J290" s="8">
        <f>Table1[[#This Row],[Recount Results
Write-in]]-Table1[[#This Row],[Original Results
Write-in]]</f>
        <v>0</v>
      </c>
      <c r="K290">
        <v>0</v>
      </c>
      <c r="L290">
        <v>0</v>
      </c>
      <c r="M290" s="8">
        <f>Table1[[#This Row],[Recount Results
Times Over Voted]]-Table1[[#This Row],[Original Results
Times Over Voted]]</f>
        <v>0</v>
      </c>
      <c r="N290">
        <v>38</v>
      </c>
      <c r="O290">
        <v>38</v>
      </c>
      <c r="P290" s="8">
        <f>Table1[[#This Row],[Recount Results
Times Under Voted]]-Table1[[#This Row],[Original Results
Times Under Voted]]</f>
        <v>0</v>
      </c>
      <c r="Q290">
        <v>230</v>
      </c>
      <c r="R290">
        <v>230</v>
      </c>
      <c r="S290" s="8">
        <f>Table1[[#This Row],[Recount Results
Times Counted]]-Table1[[#This Row],[Original Results
Times Counted]]</f>
        <v>0</v>
      </c>
    </row>
    <row r="291" spans="1:19" x14ac:dyDescent="0.25">
      <c r="A291" s="7" t="s">
        <v>317</v>
      </c>
      <c r="B291">
        <v>69</v>
      </c>
      <c r="C291">
        <v>69</v>
      </c>
      <c r="D291" s="8">
        <f>Table1[[#This Row],[Recount Results
Jim Griggs]]-Table1[[#This Row],[Original Results
Jim Griggs]]</f>
        <v>0</v>
      </c>
      <c r="E291">
        <v>120</v>
      </c>
      <c r="F291">
        <v>120</v>
      </c>
      <c r="G291" s="8">
        <f>Table1[[#This Row],[Recount Results
Dustin Lambro]]-Table1[[#This Row],[Original Results 
Dustin Lambro]]</f>
        <v>0</v>
      </c>
      <c r="H291">
        <v>1</v>
      </c>
      <c r="I291">
        <v>1</v>
      </c>
      <c r="J291" s="8">
        <f>Table1[[#This Row],[Recount Results
Write-in]]-Table1[[#This Row],[Original Results
Write-in]]</f>
        <v>0</v>
      </c>
      <c r="K291">
        <v>0</v>
      </c>
      <c r="L291">
        <v>0</v>
      </c>
      <c r="M291" s="8">
        <f>Table1[[#This Row],[Recount Results
Times Over Voted]]-Table1[[#This Row],[Original Results
Times Over Voted]]</f>
        <v>0</v>
      </c>
      <c r="N291">
        <v>25</v>
      </c>
      <c r="O291">
        <v>25</v>
      </c>
      <c r="P291" s="8">
        <f>Table1[[#This Row],[Recount Results
Times Under Voted]]-Table1[[#This Row],[Original Results
Times Under Voted]]</f>
        <v>0</v>
      </c>
      <c r="Q291">
        <v>215</v>
      </c>
      <c r="R291">
        <v>215</v>
      </c>
      <c r="S291" s="8">
        <f>Table1[[#This Row],[Recount Results
Times Counted]]-Table1[[#This Row],[Original Results
Times Counted]]</f>
        <v>0</v>
      </c>
    </row>
    <row r="292" spans="1:19" x14ac:dyDescent="0.25">
      <c r="A292" s="7" t="s">
        <v>318</v>
      </c>
      <c r="B292">
        <v>42</v>
      </c>
      <c r="C292">
        <v>42</v>
      </c>
      <c r="D292" s="8">
        <f>Table1[[#This Row],[Recount Results
Jim Griggs]]-Table1[[#This Row],[Original Results
Jim Griggs]]</f>
        <v>0</v>
      </c>
      <c r="E292">
        <v>91</v>
      </c>
      <c r="F292">
        <v>91</v>
      </c>
      <c r="G292" s="8">
        <f>Table1[[#This Row],[Recount Results
Dustin Lambro]]-Table1[[#This Row],[Original Results 
Dustin Lambro]]</f>
        <v>0</v>
      </c>
      <c r="H292">
        <v>0</v>
      </c>
      <c r="I292">
        <v>0</v>
      </c>
      <c r="J292" s="8">
        <f>Table1[[#This Row],[Recount Results
Write-in]]-Table1[[#This Row],[Original Results
Write-in]]</f>
        <v>0</v>
      </c>
      <c r="K292">
        <v>0</v>
      </c>
      <c r="L292">
        <v>0</v>
      </c>
      <c r="M292" s="8">
        <f>Table1[[#This Row],[Recount Results
Times Over Voted]]-Table1[[#This Row],[Original Results
Times Over Voted]]</f>
        <v>0</v>
      </c>
      <c r="N292">
        <v>28</v>
      </c>
      <c r="O292">
        <v>28</v>
      </c>
      <c r="P292" s="8">
        <f>Table1[[#This Row],[Recount Results
Times Under Voted]]-Table1[[#This Row],[Original Results
Times Under Voted]]</f>
        <v>0</v>
      </c>
      <c r="Q292">
        <v>161</v>
      </c>
      <c r="R292">
        <v>161</v>
      </c>
      <c r="S292" s="8">
        <f>Table1[[#This Row],[Recount Results
Times Counted]]-Table1[[#This Row],[Original Results
Times Counted]]</f>
        <v>0</v>
      </c>
    </row>
    <row r="293" spans="1:19" x14ac:dyDescent="0.25">
      <c r="A293" s="7" t="s">
        <v>319</v>
      </c>
      <c r="B293">
        <v>59</v>
      </c>
      <c r="C293">
        <v>59</v>
      </c>
      <c r="D293" s="8">
        <f>Table1[[#This Row],[Recount Results
Jim Griggs]]-Table1[[#This Row],[Original Results
Jim Griggs]]</f>
        <v>0</v>
      </c>
      <c r="E293">
        <v>53</v>
      </c>
      <c r="F293">
        <v>53</v>
      </c>
      <c r="G293" s="8">
        <f>Table1[[#This Row],[Recount Results
Dustin Lambro]]-Table1[[#This Row],[Original Results 
Dustin Lambro]]</f>
        <v>0</v>
      </c>
      <c r="H293">
        <v>2</v>
      </c>
      <c r="I293">
        <v>2</v>
      </c>
      <c r="J293" s="8">
        <f>Table1[[#This Row],[Recount Results
Write-in]]-Table1[[#This Row],[Original Results
Write-in]]</f>
        <v>0</v>
      </c>
      <c r="K293">
        <v>0</v>
      </c>
      <c r="L293">
        <v>0</v>
      </c>
      <c r="M293" s="8">
        <f>Table1[[#This Row],[Recount Results
Times Over Voted]]-Table1[[#This Row],[Original Results
Times Over Voted]]</f>
        <v>0</v>
      </c>
      <c r="N293">
        <v>21</v>
      </c>
      <c r="O293">
        <v>21</v>
      </c>
      <c r="P293" s="8">
        <f>Table1[[#This Row],[Recount Results
Times Under Voted]]-Table1[[#This Row],[Original Results
Times Under Voted]]</f>
        <v>0</v>
      </c>
      <c r="Q293">
        <v>135</v>
      </c>
      <c r="R293">
        <v>135</v>
      </c>
      <c r="S293" s="8">
        <f>Table1[[#This Row],[Recount Results
Times Counted]]-Table1[[#This Row],[Original Results
Times Counted]]</f>
        <v>0</v>
      </c>
    </row>
    <row r="294" spans="1:19" x14ac:dyDescent="0.25">
      <c r="A294" s="7" t="s">
        <v>320</v>
      </c>
      <c r="B294">
        <v>74</v>
      </c>
      <c r="C294">
        <v>74</v>
      </c>
      <c r="D294" s="8">
        <f>Table1[[#This Row],[Recount Results
Jim Griggs]]-Table1[[#This Row],[Original Results
Jim Griggs]]</f>
        <v>0</v>
      </c>
      <c r="E294">
        <v>130</v>
      </c>
      <c r="F294">
        <v>130</v>
      </c>
      <c r="G294" s="8">
        <f>Table1[[#This Row],[Recount Results
Dustin Lambro]]-Table1[[#This Row],[Original Results 
Dustin Lambro]]</f>
        <v>0</v>
      </c>
      <c r="H294">
        <v>0</v>
      </c>
      <c r="I294">
        <v>0</v>
      </c>
      <c r="J294" s="8">
        <f>Table1[[#This Row],[Recount Results
Write-in]]-Table1[[#This Row],[Original Results
Write-in]]</f>
        <v>0</v>
      </c>
      <c r="K294">
        <v>0</v>
      </c>
      <c r="L294">
        <v>0</v>
      </c>
      <c r="M294" s="8">
        <f>Table1[[#This Row],[Recount Results
Times Over Voted]]-Table1[[#This Row],[Original Results
Times Over Voted]]</f>
        <v>0</v>
      </c>
      <c r="N294">
        <v>25</v>
      </c>
      <c r="O294">
        <v>25</v>
      </c>
      <c r="P294" s="8">
        <f>Table1[[#This Row],[Recount Results
Times Under Voted]]-Table1[[#This Row],[Original Results
Times Under Voted]]</f>
        <v>0</v>
      </c>
      <c r="Q294">
        <v>229</v>
      </c>
      <c r="R294">
        <v>229</v>
      </c>
      <c r="S294" s="8">
        <f>Table1[[#This Row],[Recount Results
Times Counted]]-Table1[[#This Row],[Original Results
Times Counted]]</f>
        <v>0</v>
      </c>
    </row>
    <row r="295" spans="1:19" x14ac:dyDescent="0.25">
      <c r="A295" s="7" t="s">
        <v>321</v>
      </c>
      <c r="B295">
        <v>127</v>
      </c>
      <c r="C295">
        <v>127</v>
      </c>
      <c r="D295" s="8">
        <f>Table1[[#This Row],[Recount Results
Jim Griggs]]-Table1[[#This Row],[Original Results
Jim Griggs]]</f>
        <v>0</v>
      </c>
      <c r="E295">
        <v>136</v>
      </c>
      <c r="F295">
        <v>136</v>
      </c>
      <c r="G295" s="8">
        <f>Table1[[#This Row],[Recount Results
Dustin Lambro]]-Table1[[#This Row],[Original Results 
Dustin Lambro]]</f>
        <v>0</v>
      </c>
      <c r="H295">
        <v>1</v>
      </c>
      <c r="I295">
        <v>1</v>
      </c>
      <c r="J295" s="8">
        <f>Table1[[#This Row],[Recount Results
Write-in]]-Table1[[#This Row],[Original Results
Write-in]]</f>
        <v>0</v>
      </c>
      <c r="K295">
        <v>0</v>
      </c>
      <c r="L295">
        <v>0</v>
      </c>
      <c r="M295" s="8">
        <f>Table1[[#This Row],[Recount Results
Times Over Voted]]-Table1[[#This Row],[Original Results
Times Over Voted]]</f>
        <v>0</v>
      </c>
      <c r="N295">
        <v>40</v>
      </c>
      <c r="O295">
        <v>40</v>
      </c>
      <c r="P295" s="8">
        <f>Table1[[#This Row],[Recount Results
Times Under Voted]]-Table1[[#This Row],[Original Results
Times Under Voted]]</f>
        <v>0</v>
      </c>
      <c r="Q295">
        <v>304</v>
      </c>
      <c r="R295">
        <v>304</v>
      </c>
      <c r="S295" s="8">
        <f>Table1[[#This Row],[Recount Results
Times Counted]]-Table1[[#This Row],[Original Results
Times Counted]]</f>
        <v>0</v>
      </c>
    </row>
    <row r="296" spans="1:19" x14ac:dyDescent="0.25">
      <c r="A296" s="7" t="s">
        <v>322</v>
      </c>
      <c r="B296">
        <v>105</v>
      </c>
      <c r="C296">
        <v>105</v>
      </c>
      <c r="D296" s="8">
        <f>Table1[[#This Row],[Recount Results
Jim Griggs]]-Table1[[#This Row],[Original Results
Jim Griggs]]</f>
        <v>0</v>
      </c>
      <c r="E296">
        <v>137</v>
      </c>
      <c r="F296">
        <v>137</v>
      </c>
      <c r="G296" s="8">
        <f>Table1[[#This Row],[Recount Results
Dustin Lambro]]-Table1[[#This Row],[Original Results 
Dustin Lambro]]</f>
        <v>0</v>
      </c>
      <c r="H296">
        <v>2</v>
      </c>
      <c r="I296">
        <v>2</v>
      </c>
      <c r="J296" s="8">
        <f>Table1[[#This Row],[Recount Results
Write-in]]-Table1[[#This Row],[Original Results
Write-in]]</f>
        <v>0</v>
      </c>
      <c r="K296">
        <v>0</v>
      </c>
      <c r="L296">
        <v>0</v>
      </c>
      <c r="M296" s="8">
        <f>Table1[[#This Row],[Recount Results
Times Over Voted]]-Table1[[#This Row],[Original Results
Times Over Voted]]</f>
        <v>0</v>
      </c>
      <c r="N296">
        <v>57</v>
      </c>
      <c r="O296">
        <v>57</v>
      </c>
      <c r="P296" s="8">
        <f>Table1[[#This Row],[Recount Results
Times Under Voted]]-Table1[[#This Row],[Original Results
Times Under Voted]]</f>
        <v>0</v>
      </c>
      <c r="Q296">
        <v>301</v>
      </c>
      <c r="R296">
        <v>301</v>
      </c>
      <c r="S296" s="8">
        <f>Table1[[#This Row],[Recount Results
Times Counted]]-Table1[[#This Row],[Original Results
Times Counted]]</f>
        <v>0</v>
      </c>
    </row>
    <row r="297" spans="1:19" x14ac:dyDescent="0.25">
      <c r="A297" s="7" t="s">
        <v>323</v>
      </c>
      <c r="B297">
        <v>43</v>
      </c>
      <c r="C297">
        <v>43</v>
      </c>
      <c r="D297" s="8">
        <f>Table1[[#This Row],[Recount Results
Jim Griggs]]-Table1[[#This Row],[Original Results
Jim Griggs]]</f>
        <v>0</v>
      </c>
      <c r="E297">
        <v>55</v>
      </c>
      <c r="F297">
        <v>55</v>
      </c>
      <c r="G297" s="8">
        <f>Table1[[#This Row],[Recount Results
Dustin Lambro]]-Table1[[#This Row],[Original Results 
Dustin Lambro]]</f>
        <v>0</v>
      </c>
      <c r="H297">
        <v>0</v>
      </c>
      <c r="I297">
        <v>0</v>
      </c>
      <c r="J297" s="8">
        <f>Table1[[#This Row],[Recount Results
Write-in]]-Table1[[#This Row],[Original Results
Write-in]]</f>
        <v>0</v>
      </c>
      <c r="K297">
        <v>0</v>
      </c>
      <c r="L297">
        <v>0</v>
      </c>
      <c r="M297" s="8">
        <f>Table1[[#This Row],[Recount Results
Times Over Voted]]-Table1[[#This Row],[Original Results
Times Over Voted]]</f>
        <v>0</v>
      </c>
      <c r="N297">
        <v>12</v>
      </c>
      <c r="O297">
        <v>12</v>
      </c>
      <c r="P297" s="8">
        <f>Table1[[#This Row],[Recount Results
Times Under Voted]]-Table1[[#This Row],[Original Results
Times Under Voted]]</f>
        <v>0</v>
      </c>
      <c r="Q297">
        <v>110</v>
      </c>
      <c r="R297">
        <v>110</v>
      </c>
      <c r="S297" s="8">
        <f>Table1[[#This Row],[Recount Results
Times Counted]]-Table1[[#This Row],[Original Results
Times Counted]]</f>
        <v>0</v>
      </c>
    </row>
    <row r="298" spans="1:19" x14ac:dyDescent="0.25">
      <c r="A298" s="7" t="s">
        <v>324</v>
      </c>
      <c r="B298">
        <v>71</v>
      </c>
      <c r="C298">
        <v>71</v>
      </c>
      <c r="D298" s="8">
        <f>Table1[[#This Row],[Recount Results
Jim Griggs]]-Table1[[#This Row],[Original Results
Jim Griggs]]</f>
        <v>0</v>
      </c>
      <c r="E298">
        <v>81</v>
      </c>
      <c r="F298">
        <v>81</v>
      </c>
      <c r="G298" s="8">
        <f>Table1[[#This Row],[Recount Results
Dustin Lambro]]-Table1[[#This Row],[Original Results 
Dustin Lambro]]</f>
        <v>0</v>
      </c>
      <c r="H298">
        <v>1</v>
      </c>
      <c r="I298">
        <v>1</v>
      </c>
      <c r="J298" s="8">
        <f>Table1[[#This Row],[Recount Results
Write-in]]-Table1[[#This Row],[Original Results
Write-in]]</f>
        <v>0</v>
      </c>
      <c r="K298">
        <v>0</v>
      </c>
      <c r="L298">
        <v>0</v>
      </c>
      <c r="M298" s="8">
        <f>Table1[[#This Row],[Recount Results
Times Over Voted]]-Table1[[#This Row],[Original Results
Times Over Voted]]</f>
        <v>0</v>
      </c>
      <c r="N298">
        <v>24</v>
      </c>
      <c r="O298">
        <v>24</v>
      </c>
      <c r="P298" s="8">
        <f>Table1[[#This Row],[Recount Results
Times Under Voted]]-Table1[[#This Row],[Original Results
Times Under Voted]]</f>
        <v>0</v>
      </c>
      <c r="Q298">
        <v>177</v>
      </c>
      <c r="R298">
        <v>177</v>
      </c>
      <c r="S298" s="8">
        <f>Table1[[#This Row],[Recount Results
Times Counted]]-Table1[[#This Row],[Original Results
Times Counted]]</f>
        <v>0</v>
      </c>
    </row>
    <row r="299" spans="1:19" x14ac:dyDescent="0.25">
      <c r="A299" s="7" t="s">
        <v>325</v>
      </c>
      <c r="B299">
        <v>60</v>
      </c>
      <c r="C299">
        <v>60</v>
      </c>
      <c r="D299" s="8">
        <f>Table1[[#This Row],[Recount Results
Jim Griggs]]-Table1[[#This Row],[Original Results
Jim Griggs]]</f>
        <v>0</v>
      </c>
      <c r="E299">
        <v>94</v>
      </c>
      <c r="F299">
        <v>94</v>
      </c>
      <c r="G299" s="8">
        <f>Table1[[#This Row],[Recount Results
Dustin Lambro]]-Table1[[#This Row],[Original Results 
Dustin Lambro]]</f>
        <v>0</v>
      </c>
      <c r="H299">
        <v>0</v>
      </c>
      <c r="I299">
        <v>0</v>
      </c>
      <c r="J299" s="8">
        <f>Table1[[#This Row],[Recount Results
Write-in]]-Table1[[#This Row],[Original Results
Write-in]]</f>
        <v>0</v>
      </c>
      <c r="K299">
        <v>0</v>
      </c>
      <c r="L299">
        <v>0</v>
      </c>
      <c r="M299" s="8">
        <f>Table1[[#This Row],[Recount Results
Times Over Voted]]-Table1[[#This Row],[Original Results
Times Over Voted]]</f>
        <v>0</v>
      </c>
      <c r="N299">
        <v>21</v>
      </c>
      <c r="O299">
        <v>21</v>
      </c>
      <c r="P299" s="8">
        <f>Table1[[#This Row],[Recount Results
Times Under Voted]]-Table1[[#This Row],[Original Results
Times Under Voted]]</f>
        <v>0</v>
      </c>
      <c r="Q299">
        <v>175</v>
      </c>
      <c r="R299">
        <v>175</v>
      </c>
      <c r="S299" s="8">
        <f>Table1[[#This Row],[Recount Results
Times Counted]]-Table1[[#This Row],[Original Results
Times Counted]]</f>
        <v>0</v>
      </c>
    </row>
    <row r="300" spans="1:19" x14ac:dyDescent="0.25">
      <c r="A300" s="7" t="s">
        <v>326</v>
      </c>
      <c r="B300">
        <v>31</v>
      </c>
      <c r="C300">
        <v>31</v>
      </c>
      <c r="D300" s="8">
        <f>Table1[[#This Row],[Recount Results
Jim Griggs]]-Table1[[#This Row],[Original Results
Jim Griggs]]</f>
        <v>0</v>
      </c>
      <c r="E300">
        <v>59</v>
      </c>
      <c r="F300">
        <v>59</v>
      </c>
      <c r="G300" s="8">
        <f>Table1[[#This Row],[Recount Results
Dustin Lambro]]-Table1[[#This Row],[Original Results 
Dustin Lambro]]</f>
        <v>0</v>
      </c>
      <c r="H300">
        <v>0</v>
      </c>
      <c r="I300">
        <v>0</v>
      </c>
      <c r="J300" s="8">
        <f>Table1[[#This Row],[Recount Results
Write-in]]-Table1[[#This Row],[Original Results
Write-in]]</f>
        <v>0</v>
      </c>
      <c r="K300">
        <v>0</v>
      </c>
      <c r="L300">
        <v>0</v>
      </c>
      <c r="M300" s="8">
        <f>Table1[[#This Row],[Recount Results
Times Over Voted]]-Table1[[#This Row],[Original Results
Times Over Voted]]</f>
        <v>0</v>
      </c>
      <c r="N300">
        <v>13</v>
      </c>
      <c r="O300">
        <v>13</v>
      </c>
      <c r="P300" s="8">
        <f>Table1[[#This Row],[Recount Results
Times Under Voted]]-Table1[[#This Row],[Original Results
Times Under Voted]]</f>
        <v>0</v>
      </c>
      <c r="Q300">
        <v>103</v>
      </c>
      <c r="R300">
        <v>103</v>
      </c>
      <c r="S300" s="8">
        <f>Table1[[#This Row],[Recount Results
Times Counted]]-Table1[[#This Row],[Original Results
Times Counted]]</f>
        <v>0</v>
      </c>
    </row>
    <row r="301" spans="1:19" x14ac:dyDescent="0.25">
      <c r="A301" s="7" t="s">
        <v>327</v>
      </c>
      <c r="B301">
        <v>83</v>
      </c>
      <c r="C301">
        <v>83</v>
      </c>
      <c r="D301" s="8">
        <f>Table1[[#This Row],[Recount Results
Jim Griggs]]-Table1[[#This Row],[Original Results
Jim Griggs]]</f>
        <v>0</v>
      </c>
      <c r="E301">
        <v>96</v>
      </c>
      <c r="F301">
        <v>96</v>
      </c>
      <c r="G301" s="8">
        <f>Table1[[#This Row],[Recount Results
Dustin Lambro]]-Table1[[#This Row],[Original Results 
Dustin Lambro]]</f>
        <v>0</v>
      </c>
      <c r="H301">
        <v>0</v>
      </c>
      <c r="I301">
        <v>0</v>
      </c>
      <c r="J301" s="8">
        <f>Table1[[#This Row],[Recount Results
Write-in]]-Table1[[#This Row],[Original Results
Write-in]]</f>
        <v>0</v>
      </c>
      <c r="K301">
        <v>1</v>
      </c>
      <c r="L301">
        <v>1</v>
      </c>
      <c r="M301" s="8">
        <f>Table1[[#This Row],[Recount Results
Times Over Voted]]-Table1[[#This Row],[Original Results
Times Over Voted]]</f>
        <v>0</v>
      </c>
      <c r="N301">
        <v>23</v>
      </c>
      <c r="O301">
        <v>23</v>
      </c>
      <c r="P301" s="8">
        <f>Table1[[#This Row],[Recount Results
Times Under Voted]]-Table1[[#This Row],[Original Results
Times Under Voted]]</f>
        <v>0</v>
      </c>
      <c r="Q301">
        <v>203</v>
      </c>
      <c r="R301">
        <v>203</v>
      </c>
      <c r="S301" s="8">
        <f>Table1[[#This Row],[Recount Results
Times Counted]]-Table1[[#This Row],[Original Results
Times Counted]]</f>
        <v>0</v>
      </c>
    </row>
    <row r="302" spans="1:19" x14ac:dyDescent="0.25">
      <c r="A302" s="7" t="s">
        <v>34</v>
      </c>
      <c r="B302">
        <v>87</v>
      </c>
      <c r="C302">
        <v>87</v>
      </c>
      <c r="D302" s="8">
        <f>Table1[[#This Row],[Recount Results
Jim Griggs]]-Table1[[#This Row],[Original Results
Jim Griggs]]</f>
        <v>0</v>
      </c>
      <c r="E302">
        <v>78</v>
      </c>
      <c r="F302">
        <v>78</v>
      </c>
      <c r="G302" s="8">
        <f>Table1[[#This Row],[Recount Results
Dustin Lambro]]-Table1[[#This Row],[Original Results 
Dustin Lambro]]</f>
        <v>0</v>
      </c>
      <c r="H302">
        <v>0</v>
      </c>
      <c r="I302">
        <v>0</v>
      </c>
      <c r="J302" s="8">
        <f>Table1[[#This Row],[Recount Results
Write-in]]-Table1[[#This Row],[Original Results
Write-in]]</f>
        <v>0</v>
      </c>
      <c r="K302">
        <v>0</v>
      </c>
      <c r="L302">
        <v>0</v>
      </c>
      <c r="M302" s="8">
        <f>Table1[[#This Row],[Recount Results
Times Over Voted]]-Table1[[#This Row],[Original Results
Times Over Voted]]</f>
        <v>0</v>
      </c>
      <c r="N302">
        <v>22</v>
      </c>
      <c r="O302">
        <v>22</v>
      </c>
      <c r="P302" s="8">
        <f>Table1[[#This Row],[Recount Results
Times Under Voted]]-Table1[[#This Row],[Original Results
Times Under Voted]]</f>
        <v>0</v>
      </c>
      <c r="Q302">
        <v>187</v>
      </c>
      <c r="R302">
        <v>187</v>
      </c>
      <c r="S302" s="8">
        <f>Table1[[#This Row],[Recount Results
Times Counted]]-Table1[[#This Row],[Original Results
Times Counted]]</f>
        <v>0</v>
      </c>
    </row>
    <row r="303" spans="1:19" x14ac:dyDescent="0.25">
      <c r="A303" s="7" t="s">
        <v>328</v>
      </c>
      <c r="B303">
        <v>48</v>
      </c>
      <c r="C303">
        <v>48</v>
      </c>
      <c r="D303" s="8">
        <f>Table1[[#This Row],[Recount Results
Jim Griggs]]-Table1[[#This Row],[Original Results
Jim Griggs]]</f>
        <v>0</v>
      </c>
      <c r="E303">
        <v>48</v>
      </c>
      <c r="F303">
        <v>48</v>
      </c>
      <c r="G303" s="8">
        <f>Table1[[#This Row],[Recount Results
Dustin Lambro]]-Table1[[#This Row],[Original Results 
Dustin Lambro]]</f>
        <v>0</v>
      </c>
      <c r="H303">
        <v>0</v>
      </c>
      <c r="I303">
        <v>0</v>
      </c>
      <c r="J303" s="8">
        <f>Table1[[#This Row],[Recount Results
Write-in]]-Table1[[#This Row],[Original Results
Write-in]]</f>
        <v>0</v>
      </c>
      <c r="K303">
        <v>0</v>
      </c>
      <c r="L303">
        <v>0</v>
      </c>
      <c r="M303" s="8">
        <f>Table1[[#This Row],[Recount Results
Times Over Voted]]-Table1[[#This Row],[Original Results
Times Over Voted]]</f>
        <v>0</v>
      </c>
      <c r="N303">
        <v>11</v>
      </c>
      <c r="O303">
        <v>11</v>
      </c>
      <c r="P303" s="8">
        <f>Table1[[#This Row],[Recount Results
Times Under Voted]]-Table1[[#This Row],[Original Results
Times Under Voted]]</f>
        <v>0</v>
      </c>
      <c r="Q303">
        <v>107</v>
      </c>
      <c r="R303">
        <v>107</v>
      </c>
      <c r="S303" s="8">
        <f>Table1[[#This Row],[Recount Results
Times Counted]]-Table1[[#This Row],[Original Results
Times Counted]]</f>
        <v>0</v>
      </c>
    </row>
    <row r="304" spans="1:19" x14ac:dyDescent="0.25">
      <c r="A304" s="7" t="s">
        <v>329</v>
      </c>
      <c r="B304">
        <v>59</v>
      </c>
      <c r="C304">
        <v>59</v>
      </c>
      <c r="D304" s="8">
        <f>Table1[[#This Row],[Recount Results
Jim Griggs]]-Table1[[#This Row],[Original Results
Jim Griggs]]</f>
        <v>0</v>
      </c>
      <c r="E304">
        <v>83</v>
      </c>
      <c r="F304">
        <v>83</v>
      </c>
      <c r="G304" s="8">
        <f>Table1[[#This Row],[Recount Results
Dustin Lambro]]-Table1[[#This Row],[Original Results 
Dustin Lambro]]</f>
        <v>0</v>
      </c>
      <c r="H304">
        <v>0</v>
      </c>
      <c r="I304">
        <v>0</v>
      </c>
      <c r="J304" s="8">
        <f>Table1[[#This Row],[Recount Results
Write-in]]-Table1[[#This Row],[Original Results
Write-in]]</f>
        <v>0</v>
      </c>
      <c r="K304">
        <v>0</v>
      </c>
      <c r="L304">
        <v>0</v>
      </c>
      <c r="M304" s="8">
        <f>Table1[[#This Row],[Recount Results
Times Over Voted]]-Table1[[#This Row],[Original Results
Times Over Voted]]</f>
        <v>0</v>
      </c>
      <c r="N304">
        <v>18</v>
      </c>
      <c r="O304">
        <v>18</v>
      </c>
      <c r="P304" s="8">
        <f>Table1[[#This Row],[Recount Results
Times Under Voted]]-Table1[[#This Row],[Original Results
Times Under Voted]]</f>
        <v>0</v>
      </c>
      <c r="Q304">
        <v>160</v>
      </c>
      <c r="R304">
        <v>160</v>
      </c>
      <c r="S304" s="8">
        <f>Table1[[#This Row],[Recount Results
Times Counted]]-Table1[[#This Row],[Original Results
Times Counted]]</f>
        <v>0</v>
      </c>
    </row>
    <row r="305" spans="1:19" x14ac:dyDescent="0.25">
      <c r="A305" s="7" t="s">
        <v>330</v>
      </c>
      <c r="B305">
        <v>40</v>
      </c>
      <c r="C305">
        <v>40</v>
      </c>
      <c r="D305" s="8">
        <f>Table1[[#This Row],[Recount Results
Jim Griggs]]-Table1[[#This Row],[Original Results
Jim Griggs]]</f>
        <v>0</v>
      </c>
      <c r="E305">
        <v>48</v>
      </c>
      <c r="F305">
        <v>48</v>
      </c>
      <c r="G305" s="8">
        <f>Table1[[#This Row],[Recount Results
Dustin Lambro]]-Table1[[#This Row],[Original Results 
Dustin Lambro]]</f>
        <v>0</v>
      </c>
      <c r="H305">
        <v>0</v>
      </c>
      <c r="I305">
        <v>0</v>
      </c>
      <c r="J305" s="8">
        <f>Table1[[#This Row],[Recount Results
Write-in]]-Table1[[#This Row],[Original Results
Write-in]]</f>
        <v>0</v>
      </c>
      <c r="K305">
        <v>1</v>
      </c>
      <c r="L305">
        <v>1</v>
      </c>
      <c r="M305" s="8">
        <f>Table1[[#This Row],[Recount Results
Times Over Voted]]-Table1[[#This Row],[Original Results
Times Over Voted]]</f>
        <v>0</v>
      </c>
      <c r="N305">
        <v>23</v>
      </c>
      <c r="O305">
        <v>23</v>
      </c>
      <c r="P305" s="8">
        <f>Table1[[#This Row],[Recount Results
Times Under Voted]]-Table1[[#This Row],[Original Results
Times Under Voted]]</f>
        <v>0</v>
      </c>
      <c r="Q305">
        <v>112</v>
      </c>
      <c r="R305">
        <v>112</v>
      </c>
      <c r="S305" s="8">
        <f>Table1[[#This Row],[Recount Results
Times Counted]]-Table1[[#This Row],[Original Results
Times Counted]]</f>
        <v>0</v>
      </c>
    </row>
    <row r="306" spans="1:19" x14ac:dyDescent="0.25">
      <c r="A306" s="7" t="s">
        <v>331</v>
      </c>
      <c r="B306">
        <v>25</v>
      </c>
      <c r="C306">
        <v>25</v>
      </c>
      <c r="D306" s="8">
        <f>Table1[[#This Row],[Recount Results
Jim Griggs]]-Table1[[#This Row],[Original Results
Jim Griggs]]</f>
        <v>0</v>
      </c>
      <c r="E306">
        <v>38</v>
      </c>
      <c r="F306">
        <v>38</v>
      </c>
      <c r="G306" s="8">
        <f>Table1[[#This Row],[Recount Results
Dustin Lambro]]-Table1[[#This Row],[Original Results 
Dustin Lambro]]</f>
        <v>0</v>
      </c>
      <c r="H306">
        <v>0</v>
      </c>
      <c r="I306">
        <v>0</v>
      </c>
      <c r="J306" s="8">
        <f>Table1[[#This Row],[Recount Results
Write-in]]-Table1[[#This Row],[Original Results
Write-in]]</f>
        <v>0</v>
      </c>
      <c r="K306">
        <v>0</v>
      </c>
      <c r="L306">
        <v>0</v>
      </c>
      <c r="M306" s="8">
        <f>Table1[[#This Row],[Recount Results
Times Over Voted]]-Table1[[#This Row],[Original Results
Times Over Voted]]</f>
        <v>0</v>
      </c>
      <c r="N306">
        <v>11</v>
      </c>
      <c r="O306">
        <v>11</v>
      </c>
      <c r="P306" s="8">
        <f>Table1[[#This Row],[Recount Results
Times Under Voted]]-Table1[[#This Row],[Original Results
Times Under Voted]]</f>
        <v>0</v>
      </c>
      <c r="Q306">
        <v>74</v>
      </c>
      <c r="R306">
        <v>74</v>
      </c>
      <c r="S306" s="8">
        <f>Table1[[#This Row],[Recount Results
Times Counted]]-Table1[[#This Row],[Original Results
Times Counted]]</f>
        <v>0</v>
      </c>
    </row>
    <row r="307" spans="1:19" x14ac:dyDescent="0.25">
      <c r="A307" s="7" t="s">
        <v>332</v>
      </c>
      <c r="B307">
        <v>112</v>
      </c>
      <c r="C307">
        <v>112</v>
      </c>
      <c r="D307" s="8">
        <f>Table1[[#This Row],[Recount Results
Jim Griggs]]-Table1[[#This Row],[Original Results
Jim Griggs]]</f>
        <v>0</v>
      </c>
      <c r="E307">
        <v>89</v>
      </c>
      <c r="F307">
        <v>89</v>
      </c>
      <c r="G307" s="8">
        <f>Table1[[#This Row],[Recount Results
Dustin Lambro]]-Table1[[#This Row],[Original Results 
Dustin Lambro]]</f>
        <v>0</v>
      </c>
      <c r="H307">
        <v>1</v>
      </c>
      <c r="I307">
        <v>1</v>
      </c>
      <c r="J307" s="8">
        <f>Table1[[#This Row],[Recount Results
Write-in]]-Table1[[#This Row],[Original Results
Write-in]]</f>
        <v>0</v>
      </c>
      <c r="K307">
        <v>0</v>
      </c>
      <c r="L307">
        <v>0</v>
      </c>
      <c r="M307" s="8">
        <f>Table1[[#This Row],[Recount Results
Times Over Voted]]-Table1[[#This Row],[Original Results
Times Over Voted]]</f>
        <v>0</v>
      </c>
      <c r="N307">
        <v>28</v>
      </c>
      <c r="O307">
        <v>28</v>
      </c>
      <c r="P307" s="8">
        <f>Table1[[#This Row],[Recount Results
Times Under Voted]]-Table1[[#This Row],[Original Results
Times Under Voted]]</f>
        <v>0</v>
      </c>
      <c r="Q307">
        <v>230</v>
      </c>
      <c r="R307">
        <v>230</v>
      </c>
      <c r="S307" s="8">
        <f>Table1[[#This Row],[Recount Results
Times Counted]]-Table1[[#This Row],[Original Results
Times Counted]]</f>
        <v>0</v>
      </c>
    </row>
    <row r="308" spans="1:19" x14ac:dyDescent="0.25">
      <c r="A308" s="7" t="s">
        <v>333</v>
      </c>
      <c r="B308">
        <v>26</v>
      </c>
      <c r="C308">
        <v>26</v>
      </c>
      <c r="D308" s="8">
        <f>Table1[[#This Row],[Recount Results
Jim Griggs]]-Table1[[#This Row],[Original Results
Jim Griggs]]</f>
        <v>0</v>
      </c>
      <c r="E308">
        <v>29</v>
      </c>
      <c r="F308">
        <v>29</v>
      </c>
      <c r="G308" s="8">
        <f>Table1[[#This Row],[Recount Results
Dustin Lambro]]-Table1[[#This Row],[Original Results 
Dustin Lambro]]</f>
        <v>0</v>
      </c>
      <c r="H308">
        <v>0</v>
      </c>
      <c r="I308">
        <v>0</v>
      </c>
      <c r="J308" s="8">
        <f>Table1[[#This Row],[Recount Results
Write-in]]-Table1[[#This Row],[Original Results
Write-in]]</f>
        <v>0</v>
      </c>
      <c r="K308">
        <v>0</v>
      </c>
      <c r="L308">
        <v>0</v>
      </c>
      <c r="M308" s="8">
        <f>Table1[[#This Row],[Recount Results
Times Over Voted]]-Table1[[#This Row],[Original Results
Times Over Voted]]</f>
        <v>0</v>
      </c>
      <c r="N308">
        <v>3</v>
      </c>
      <c r="O308">
        <v>3</v>
      </c>
      <c r="P308" s="8">
        <f>Table1[[#This Row],[Recount Results
Times Under Voted]]-Table1[[#This Row],[Original Results
Times Under Voted]]</f>
        <v>0</v>
      </c>
      <c r="Q308">
        <v>58</v>
      </c>
      <c r="R308">
        <v>58</v>
      </c>
      <c r="S308" s="8">
        <f>Table1[[#This Row],[Recount Results
Times Counted]]-Table1[[#This Row],[Original Results
Times Counted]]</f>
        <v>0</v>
      </c>
    </row>
    <row r="309" spans="1:19" x14ac:dyDescent="0.25">
      <c r="A309" s="7" t="s">
        <v>334</v>
      </c>
      <c r="B309">
        <v>63</v>
      </c>
      <c r="C309">
        <v>63</v>
      </c>
      <c r="D309" s="8">
        <f>Table1[[#This Row],[Recount Results
Jim Griggs]]-Table1[[#This Row],[Original Results
Jim Griggs]]</f>
        <v>0</v>
      </c>
      <c r="E309">
        <v>78</v>
      </c>
      <c r="F309">
        <v>78</v>
      </c>
      <c r="G309" s="8">
        <f>Table1[[#This Row],[Recount Results
Dustin Lambro]]-Table1[[#This Row],[Original Results 
Dustin Lambro]]</f>
        <v>0</v>
      </c>
      <c r="H309">
        <v>0</v>
      </c>
      <c r="I309">
        <v>0</v>
      </c>
      <c r="J309" s="8">
        <f>Table1[[#This Row],[Recount Results
Write-in]]-Table1[[#This Row],[Original Results
Write-in]]</f>
        <v>0</v>
      </c>
      <c r="K309">
        <v>0</v>
      </c>
      <c r="L309">
        <v>0</v>
      </c>
      <c r="M309" s="8">
        <f>Table1[[#This Row],[Recount Results
Times Over Voted]]-Table1[[#This Row],[Original Results
Times Over Voted]]</f>
        <v>0</v>
      </c>
      <c r="N309">
        <v>20</v>
      </c>
      <c r="O309">
        <v>20</v>
      </c>
      <c r="P309" s="8">
        <f>Table1[[#This Row],[Recount Results
Times Under Voted]]-Table1[[#This Row],[Original Results
Times Under Voted]]</f>
        <v>0</v>
      </c>
      <c r="Q309">
        <v>161</v>
      </c>
      <c r="R309">
        <v>161</v>
      </c>
      <c r="S309" s="8">
        <f>Table1[[#This Row],[Recount Results
Times Counted]]-Table1[[#This Row],[Original Results
Times Counted]]</f>
        <v>0</v>
      </c>
    </row>
    <row r="310" spans="1:19" x14ac:dyDescent="0.25">
      <c r="A310" s="7" t="s">
        <v>335</v>
      </c>
      <c r="B310">
        <v>48</v>
      </c>
      <c r="C310">
        <v>48</v>
      </c>
      <c r="D310" s="8">
        <f>Table1[[#This Row],[Recount Results
Jim Griggs]]-Table1[[#This Row],[Original Results
Jim Griggs]]</f>
        <v>0</v>
      </c>
      <c r="E310">
        <v>60</v>
      </c>
      <c r="F310">
        <v>60</v>
      </c>
      <c r="G310" s="8">
        <f>Table1[[#This Row],[Recount Results
Dustin Lambro]]-Table1[[#This Row],[Original Results 
Dustin Lambro]]</f>
        <v>0</v>
      </c>
      <c r="H310">
        <v>0</v>
      </c>
      <c r="I310">
        <v>0</v>
      </c>
      <c r="J310" s="8">
        <f>Table1[[#This Row],[Recount Results
Write-in]]-Table1[[#This Row],[Original Results
Write-in]]</f>
        <v>0</v>
      </c>
      <c r="K310">
        <v>0</v>
      </c>
      <c r="L310">
        <v>0</v>
      </c>
      <c r="M310" s="8">
        <f>Table1[[#This Row],[Recount Results
Times Over Voted]]-Table1[[#This Row],[Original Results
Times Over Voted]]</f>
        <v>0</v>
      </c>
      <c r="N310">
        <v>20</v>
      </c>
      <c r="O310">
        <v>20</v>
      </c>
      <c r="P310" s="8">
        <f>Table1[[#This Row],[Recount Results
Times Under Voted]]-Table1[[#This Row],[Original Results
Times Under Voted]]</f>
        <v>0</v>
      </c>
      <c r="Q310">
        <v>128</v>
      </c>
      <c r="R310">
        <v>128</v>
      </c>
      <c r="S310" s="8">
        <f>Table1[[#This Row],[Recount Results
Times Counted]]-Table1[[#This Row],[Original Results
Times Counted]]</f>
        <v>0</v>
      </c>
    </row>
    <row r="311" spans="1:19" x14ac:dyDescent="0.25">
      <c r="A311" s="7" t="s">
        <v>336</v>
      </c>
      <c r="B311">
        <v>78</v>
      </c>
      <c r="C311">
        <v>78</v>
      </c>
      <c r="D311" s="8">
        <f>Table1[[#This Row],[Recount Results
Jim Griggs]]-Table1[[#This Row],[Original Results
Jim Griggs]]</f>
        <v>0</v>
      </c>
      <c r="E311">
        <v>72</v>
      </c>
      <c r="F311">
        <v>72</v>
      </c>
      <c r="G311" s="8">
        <f>Table1[[#This Row],[Recount Results
Dustin Lambro]]-Table1[[#This Row],[Original Results 
Dustin Lambro]]</f>
        <v>0</v>
      </c>
      <c r="H311">
        <v>0</v>
      </c>
      <c r="I311">
        <v>0</v>
      </c>
      <c r="J311" s="8">
        <f>Table1[[#This Row],[Recount Results
Write-in]]-Table1[[#This Row],[Original Results
Write-in]]</f>
        <v>0</v>
      </c>
      <c r="K311">
        <v>0</v>
      </c>
      <c r="L311">
        <v>0</v>
      </c>
      <c r="M311" s="8">
        <f>Table1[[#This Row],[Recount Results
Times Over Voted]]-Table1[[#This Row],[Original Results
Times Over Voted]]</f>
        <v>0</v>
      </c>
      <c r="N311">
        <v>17</v>
      </c>
      <c r="O311">
        <v>17</v>
      </c>
      <c r="P311" s="8">
        <f>Table1[[#This Row],[Recount Results
Times Under Voted]]-Table1[[#This Row],[Original Results
Times Under Voted]]</f>
        <v>0</v>
      </c>
      <c r="Q311">
        <v>167</v>
      </c>
      <c r="R311">
        <v>167</v>
      </c>
      <c r="S311" s="8">
        <f>Table1[[#This Row],[Recount Results
Times Counted]]-Table1[[#This Row],[Original Results
Times Counted]]</f>
        <v>0</v>
      </c>
    </row>
    <row r="312" spans="1:19" x14ac:dyDescent="0.25">
      <c r="A312" s="7" t="s">
        <v>337</v>
      </c>
      <c r="B312">
        <v>76</v>
      </c>
      <c r="C312">
        <v>76</v>
      </c>
      <c r="D312" s="8">
        <f>Table1[[#This Row],[Recount Results
Jim Griggs]]-Table1[[#This Row],[Original Results
Jim Griggs]]</f>
        <v>0</v>
      </c>
      <c r="E312">
        <v>52</v>
      </c>
      <c r="F312">
        <v>52</v>
      </c>
      <c r="G312" s="8">
        <f>Table1[[#This Row],[Recount Results
Dustin Lambro]]-Table1[[#This Row],[Original Results 
Dustin Lambro]]</f>
        <v>0</v>
      </c>
      <c r="H312">
        <v>0</v>
      </c>
      <c r="I312">
        <v>0</v>
      </c>
      <c r="J312" s="8">
        <f>Table1[[#This Row],[Recount Results
Write-in]]-Table1[[#This Row],[Original Results
Write-in]]</f>
        <v>0</v>
      </c>
      <c r="K312">
        <v>0</v>
      </c>
      <c r="L312">
        <v>0</v>
      </c>
      <c r="M312" s="8">
        <f>Table1[[#This Row],[Recount Results
Times Over Voted]]-Table1[[#This Row],[Original Results
Times Over Voted]]</f>
        <v>0</v>
      </c>
      <c r="N312">
        <v>20</v>
      </c>
      <c r="O312">
        <v>20</v>
      </c>
      <c r="P312" s="8">
        <f>Table1[[#This Row],[Recount Results
Times Under Voted]]-Table1[[#This Row],[Original Results
Times Under Voted]]</f>
        <v>0</v>
      </c>
      <c r="Q312">
        <v>148</v>
      </c>
      <c r="R312">
        <v>148</v>
      </c>
      <c r="S312" s="8">
        <f>Table1[[#This Row],[Recount Results
Times Counted]]-Table1[[#This Row],[Original Results
Times Counted]]</f>
        <v>0</v>
      </c>
    </row>
    <row r="313" spans="1:19" x14ac:dyDescent="0.25">
      <c r="A313" s="7" t="s">
        <v>338</v>
      </c>
      <c r="B313">
        <v>90</v>
      </c>
      <c r="C313">
        <v>90</v>
      </c>
      <c r="D313" s="8">
        <f>Table1[[#This Row],[Recount Results
Jim Griggs]]-Table1[[#This Row],[Original Results
Jim Griggs]]</f>
        <v>0</v>
      </c>
      <c r="E313">
        <v>101</v>
      </c>
      <c r="F313">
        <v>101</v>
      </c>
      <c r="G313" s="8">
        <f>Table1[[#This Row],[Recount Results
Dustin Lambro]]-Table1[[#This Row],[Original Results 
Dustin Lambro]]</f>
        <v>0</v>
      </c>
      <c r="H313">
        <v>3</v>
      </c>
      <c r="I313">
        <v>3</v>
      </c>
      <c r="J313" s="8">
        <f>Table1[[#This Row],[Recount Results
Write-in]]-Table1[[#This Row],[Original Results
Write-in]]</f>
        <v>0</v>
      </c>
      <c r="K313">
        <v>0</v>
      </c>
      <c r="L313">
        <v>0</v>
      </c>
      <c r="M313" s="8">
        <f>Table1[[#This Row],[Recount Results
Times Over Voted]]-Table1[[#This Row],[Original Results
Times Over Voted]]</f>
        <v>0</v>
      </c>
      <c r="N313">
        <v>51</v>
      </c>
      <c r="O313">
        <v>51</v>
      </c>
      <c r="P313" s="8">
        <f>Table1[[#This Row],[Recount Results
Times Under Voted]]-Table1[[#This Row],[Original Results
Times Under Voted]]</f>
        <v>0</v>
      </c>
      <c r="Q313">
        <v>245</v>
      </c>
      <c r="R313">
        <v>245</v>
      </c>
      <c r="S313" s="8">
        <f>Table1[[#This Row],[Recount Results
Times Counted]]-Table1[[#This Row],[Original Results
Times Counted]]</f>
        <v>0</v>
      </c>
    </row>
    <row r="314" spans="1:19" x14ac:dyDescent="0.25">
      <c r="A314" s="7" t="s">
        <v>35</v>
      </c>
      <c r="B314">
        <v>109</v>
      </c>
      <c r="C314">
        <v>109</v>
      </c>
      <c r="D314" s="8">
        <f>Table1[[#This Row],[Recount Results
Jim Griggs]]-Table1[[#This Row],[Original Results
Jim Griggs]]</f>
        <v>0</v>
      </c>
      <c r="E314">
        <v>121</v>
      </c>
      <c r="F314">
        <v>121</v>
      </c>
      <c r="G314" s="8">
        <f>Table1[[#This Row],[Recount Results
Dustin Lambro]]-Table1[[#This Row],[Original Results 
Dustin Lambro]]</f>
        <v>0</v>
      </c>
      <c r="H314">
        <v>2</v>
      </c>
      <c r="I314">
        <v>2</v>
      </c>
      <c r="J314" s="8">
        <f>Table1[[#This Row],[Recount Results
Write-in]]-Table1[[#This Row],[Original Results
Write-in]]</f>
        <v>0</v>
      </c>
      <c r="K314">
        <v>0</v>
      </c>
      <c r="L314">
        <v>0</v>
      </c>
      <c r="M314" s="8">
        <f>Table1[[#This Row],[Recount Results
Times Over Voted]]-Table1[[#This Row],[Original Results
Times Over Voted]]</f>
        <v>0</v>
      </c>
      <c r="N314">
        <v>31</v>
      </c>
      <c r="O314">
        <v>31</v>
      </c>
      <c r="P314" s="8">
        <f>Table1[[#This Row],[Recount Results
Times Under Voted]]-Table1[[#This Row],[Original Results
Times Under Voted]]</f>
        <v>0</v>
      </c>
      <c r="Q314">
        <v>263</v>
      </c>
      <c r="R314">
        <v>263</v>
      </c>
      <c r="S314" s="8">
        <f>Table1[[#This Row],[Recount Results
Times Counted]]-Table1[[#This Row],[Original Results
Times Counted]]</f>
        <v>0</v>
      </c>
    </row>
    <row r="315" spans="1:19" x14ac:dyDescent="0.25">
      <c r="A315" s="7" t="s">
        <v>36</v>
      </c>
      <c r="B315">
        <v>74</v>
      </c>
      <c r="C315">
        <v>74</v>
      </c>
      <c r="D315" s="8">
        <f>Table1[[#This Row],[Recount Results
Jim Griggs]]-Table1[[#This Row],[Original Results
Jim Griggs]]</f>
        <v>0</v>
      </c>
      <c r="E315">
        <v>88</v>
      </c>
      <c r="F315">
        <v>88</v>
      </c>
      <c r="G315" s="8">
        <f>Table1[[#This Row],[Recount Results
Dustin Lambro]]-Table1[[#This Row],[Original Results 
Dustin Lambro]]</f>
        <v>0</v>
      </c>
      <c r="H315">
        <v>0</v>
      </c>
      <c r="I315">
        <v>0</v>
      </c>
      <c r="J315" s="8">
        <f>Table1[[#This Row],[Recount Results
Write-in]]-Table1[[#This Row],[Original Results
Write-in]]</f>
        <v>0</v>
      </c>
      <c r="K315">
        <v>0</v>
      </c>
      <c r="L315">
        <v>0</v>
      </c>
      <c r="M315" s="8">
        <f>Table1[[#This Row],[Recount Results
Times Over Voted]]-Table1[[#This Row],[Original Results
Times Over Voted]]</f>
        <v>0</v>
      </c>
      <c r="N315">
        <v>32</v>
      </c>
      <c r="O315">
        <v>32</v>
      </c>
      <c r="P315" s="8">
        <f>Table1[[#This Row],[Recount Results
Times Under Voted]]-Table1[[#This Row],[Original Results
Times Under Voted]]</f>
        <v>0</v>
      </c>
      <c r="Q315">
        <v>194</v>
      </c>
      <c r="R315">
        <v>194</v>
      </c>
      <c r="S315" s="8">
        <f>Table1[[#This Row],[Recount Results
Times Counted]]-Table1[[#This Row],[Original Results
Times Counted]]</f>
        <v>0</v>
      </c>
    </row>
    <row r="316" spans="1:19" x14ac:dyDescent="0.25">
      <c r="A316" s="7" t="s">
        <v>339</v>
      </c>
      <c r="B316">
        <v>41</v>
      </c>
      <c r="C316">
        <v>41</v>
      </c>
      <c r="D316" s="8">
        <f>Table1[[#This Row],[Recount Results
Jim Griggs]]-Table1[[#This Row],[Original Results
Jim Griggs]]</f>
        <v>0</v>
      </c>
      <c r="E316">
        <v>65</v>
      </c>
      <c r="F316">
        <v>65</v>
      </c>
      <c r="G316" s="8">
        <f>Table1[[#This Row],[Recount Results
Dustin Lambro]]-Table1[[#This Row],[Original Results 
Dustin Lambro]]</f>
        <v>0</v>
      </c>
      <c r="H316">
        <v>0</v>
      </c>
      <c r="I316">
        <v>0</v>
      </c>
      <c r="J316" s="8">
        <f>Table1[[#This Row],[Recount Results
Write-in]]-Table1[[#This Row],[Original Results
Write-in]]</f>
        <v>0</v>
      </c>
      <c r="K316">
        <v>0</v>
      </c>
      <c r="L316">
        <v>0</v>
      </c>
      <c r="M316" s="8">
        <f>Table1[[#This Row],[Recount Results
Times Over Voted]]-Table1[[#This Row],[Original Results
Times Over Voted]]</f>
        <v>0</v>
      </c>
      <c r="N316">
        <v>14</v>
      </c>
      <c r="O316">
        <v>14</v>
      </c>
      <c r="P316" s="8">
        <f>Table1[[#This Row],[Recount Results
Times Under Voted]]-Table1[[#This Row],[Original Results
Times Under Voted]]</f>
        <v>0</v>
      </c>
      <c r="Q316">
        <v>120</v>
      </c>
      <c r="R316">
        <v>120</v>
      </c>
      <c r="S316" s="8">
        <f>Table1[[#This Row],[Recount Results
Times Counted]]-Table1[[#This Row],[Original Results
Times Counted]]</f>
        <v>0</v>
      </c>
    </row>
    <row r="317" spans="1:19" x14ac:dyDescent="0.25">
      <c r="A317" s="7" t="s">
        <v>340</v>
      </c>
      <c r="B317">
        <v>91</v>
      </c>
      <c r="C317">
        <v>91</v>
      </c>
      <c r="D317" s="8">
        <f>Table1[[#This Row],[Recount Results
Jim Griggs]]-Table1[[#This Row],[Original Results
Jim Griggs]]</f>
        <v>0</v>
      </c>
      <c r="E317">
        <v>119</v>
      </c>
      <c r="F317">
        <v>119</v>
      </c>
      <c r="G317" s="8">
        <f>Table1[[#This Row],[Recount Results
Dustin Lambro]]-Table1[[#This Row],[Original Results 
Dustin Lambro]]</f>
        <v>0</v>
      </c>
      <c r="H317">
        <v>0</v>
      </c>
      <c r="I317">
        <v>0</v>
      </c>
      <c r="J317" s="8">
        <f>Table1[[#This Row],[Recount Results
Write-in]]-Table1[[#This Row],[Original Results
Write-in]]</f>
        <v>0</v>
      </c>
      <c r="K317">
        <v>0</v>
      </c>
      <c r="L317">
        <v>0</v>
      </c>
      <c r="M317" s="8">
        <f>Table1[[#This Row],[Recount Results
Times Over Voted]]-Table1[[#This Row],[Original Results
Times Over Voted]]</f>
        <v>0</v>
      </c>
      <c r="N317">
        <v>28</v>
      </c>
      <c r="O317">
        <v>28</v>
      </c>
      <c r="P317" s="8">
        <f>Table1[[#This Row],[Recount Results
Times Under Voted]]-Table1[[#This Row],[Original Results
Times Under Voted]]</f>
        <v>0</v>
      </c>
      <c r="Q317">
        <v>238</v>
      </c>
      <c r="R317">
        <v>238</v>
      </c>
      <c r="S317" s="8">
        <f>Table1[[#This Row],[Recount Results
Times Counted]]-Table1[[#This Row],[Original Results
Times Counted]]</f>
        <v>0</v>
      </c>
    </row>
    <row r="318" spans="1:19" x14ac:dyDescent="0.25">
      <c r="A318" s="7" t="s">
        <v>37</v>
      </c>
      <c r="B318">
        <v>81</v>
      </c>
      <c r="C318">
        <v>81</v>
      </c>
      <c r="D318" s="8">
        <f>Table1[[#This Row],[Recount Results
Jim Griggs]]-Table1[[#This Row],[Original Results
Jim Griggs]]</f>
        <v>0</v>
      </c>
      <c r="E318">
        <v>77</v>
      </c>
      <c r="F318">
        <v>77</v>
      </c>
      <c r="G318" s="8">
        <f>Table1[[#This Row],[Recount Results
Dustin Lambro]]-Table1[[#This Row],[Original Results 
Dustin Lambro]]</f>
        <v>0</v>
      </c>
      <c r="H318">
        <v>1</v>
      </c>
      <c r="I318">
        <v>1</v>
      </c>
      <c r="J318" s="8">
        <f>Table1[[#This Row],[Recount Results
Write-in]]-Table1[[#This Row],[Original Results
Write-in]]</f>
        <v>0</v>
      </c>
      <c r="K318">
        <v>0</v>
      </c>
      <c r="L318">
        <v>0</v>
      </c>
      <c r="M318" s="8">
        <f>Table1[[#This Row],[Recount Results
Times Over Voted]]-Table1[[#This Row],[Original Results
Times Over Voted]]</f>
        <v>0</v>
      </c>
      <c r="N318">
        <v>21</v>
      </c>
      <c r="O318">
        <v>21</v>
      </c>
      <c r="P318" s="8">
        <f>Table1[[#This Row],[Recount Results
Times Under Voted]]-Table1[[#This Row],[Original Results
Times Under Voted]]</f>
        <v>0</v>
      </c>
      <c r="Q318">
        <v>180</v>
      </c>
      <c r="R318">
        <v>180</v>
      </c>
      <c r="S318" s="8">
        <f>Table1[[#This Row],[Recount Results
Times Counted]]-Table1[[#This Row],[Original Results
Times Counted]]</f>
        <v>0</v>
      </c>
    </row>
    <row r="319" spans="1:19" x14ac:dyDescent="0.25">
      <c r="A319" s="7" t="s">
        <v>38</v>
      </c>
      <c r="B319">
        <v>33</v>
      </c>
      <c r="C319">
        <v>33</v>
      </c>
      <c r="D319" s="8">
        <f>Table1[[#This Row],[Recount Results
Jim Griggs]]-Table1[[#This Row],[Original Results
Jim Griggs]]</f>
        <v>0</v>
      </c>
      <c r="E319">
        <v>62</v>
      </c>
      <c r="F319">
        <v>62</v>
      </c>
      <c r="G319" s="8">
        <f>Table1[[#This Row],[Recount Results
Dustin Lambro]]-Table1[[#This Row],[Original Results 
Dustin Lambro]]</f>
        <v>0</v>
      </c>
      <c r="H319">
        <v>0</v>
      </c>
      <c r="I319">
        <v>0</v>
      </c>
      <c r="J319" s="8">
        <f>Table1[[#This Row],[Recount Results
Write-in]]-Table1[[#This Row],[Original Results
Write-in]]</f>
        <v>0</v>
      </c>
      <c r="K319">
        <v>0</v>
      </c>
      <c r="L319">
        <v>0</v>
      </c>
      <c r="M319" s="8">
        <f>Table1[[#This Row],[Recount Results
Times Over Voted]]-Table1[[#This Row],[Original Results
Times Over Voted]]</f>
        <v>0</v>
      </c>
      <c r="N319">
        <v>19</v>
      </c>
      <c r="O319">
        <v>19</v>
      </c>
      <c r="P319" s="8">
        <f>Table1[[#This Row],[Recount Results
Times Under Voted]]-Table1[[#This Row],[Original Results
Times Under Voted]]</f>
        <v>0</v>
      </c>
      <c r="Q319">
        <v>114</v>
      </c>
      <c r="R319">
        <v>114</v>
      </c>
      <c r="S319" s="8">
        <f>Table1[[#This Row],[Recount Results
Times Counted]]-Table1[[#This Row],[Original Results
Times Counted]]</f>
        <v>0</v>
      </c>
    </row>
    <row r="320" spans="1:19" x14ac:dyDescent="0.25">
      <c r="A320" s="7" t="s">
        <v>341</v>
      </c>
      <c r="B320">
        <v>91</v>
      </c>
      <c r="C320">
        <v>91</v>
      </c>
      <c r="D320" s="8">
        <f>Table1[[#This Row],[Recount Results
Jim Griggs]]-Table1[[#This Row],[Original Results
Jim Griggs]]</f>
        <v>0</v>
      </c>
      <c r="E320">
        <v>87</v>
      </c>
      <c r="F320">
        <v>87</v>
      </c>
      <c r="G320" s="8">
        <f>Table1[[#This Row],[Recount Results
Dustin Lambro]]-Table1[[#This Row],[Original Results 
Dustin Lambro]]</f>
        <v>0</v>
      </c>
      <c r="H320">
        <v>0</v>
      </c>
      <c r="I320">
        <v>0</v>
      </c>
      <c r="J320" s="8">
        <f>Table1[[#This Row],[Recount Results
Write-in]]-Table1[[#This Row],[Original Results
Write-in]]</f>
        <v>0</v>
      </c>
      <c r="K320">
        <v>0</v>
      </c>
      <c r="L320">
        <v>0</v>
      </c>
      <c r="M320" s="8">
        <f>Table1[[#This Row],[Recount Results
Times Over Voted]]-Table1[[#This Row],[Original Results
Times Over Voted]]</f>
        <v>0</v>
      </c>
      <c r="N320">
        <v>30</v>
      </c>
      <c r="O320">
        <v>30</v>
      </c>
      <c r="P320" s="8">
        <f>Table1[[#This Row],[Recount Results
Times Under Voted]]-Table1[[#This Row],[Original Results
Times Under Voted]]</f>
        <v>0</v>
      </c>
      <c r="Q320">
        <v>208</v>
      </c>
      <c r="R320">
        <v>208</v>
      </c>
      <c r="S320" s="8">
        <f>Table1[[#This Row],[Recount Results
Times Counted]]-Table1[[#This Row],[Original Results
Times Counted]]</f>
        <v>0</v>
      </c>
    </row>
    <row r="321" spans="1:19" x14ac:dyDescent="0.25">
      <c r="A321" s="7" t="s">
        <v>342</v>
      </c>
      <c r="B321">
        <v>44</v>
      </c>
      <c r="C321">
        <v>44</v>
      </c>
      <c r="D321" s="8">
        <f>Table1[[#This Row],[Recount Results
Jim Griggs]]-Table1[[#This Row],[Original Results
Jim Griggs]]</f>
        <v>0</v>
      </c>
      <c r="E321">
        <v>66</v>
      </c>
      <c r="F321">
        <v>66</v>
      </c>
      <c r="G321" s="8">
        <f>Table1[[#This Row],[Recount Results
Dustin Lambro]]-Table1[[#This Row],[Original Results 
Dustin Lambro]]</f>
        <v>0</v>
      </c>
      <c r="H321">
        <v>3</v>
      </c>
      <c r="I321">
        <v>3</v>
      </c>
      <c r="J321" s="8">
        <f>Table1[[#This Row],[Recount Results
Write-in]]-Table1[[#This Row],[Original Results
Write-in]]</f>
        <v>0</v>
      </c>
      <c r="K321">
        <v>0</v>
      </c>
      <c r="L321">
        <v>0</v>
      </c>
      <c r="M321" s="8">
        <f>Table1[[#This Row],[Recount Results
Times Over Voted]]-Table1[[#This Row],[Original Results
Times Over Voted]]</f>
        <v>0</v>
      </c>
      <c r="N321">
        <v>24</v>
      </c>
      <c r="O321">
        <v>24</v>
      </c>
      <c r="P321" s="8">
        <f>Table1[[#This Row],[Recount Results
Times Under Voted]]-Table1[[#This Row],[Original Results
Times Under Voted]]</f>
        <v>0</v>
      </c>
      <c r="Q321">
        <v>137</v>
      </c>
      <c r="R321">
        <v>137</v>
      </c>
      <c r="S321" s="8">
        <f>Table1[[#This Row],[Recount Results
Times Counted]]-Table1[[#This Row],[Original Results
Times Counted]]</f>
        <v>0</v>
      </c>
    </row>
    <row r="322" spans="1:19" x14ac:dyDescent="0.25">
      <c r="A322" s="7" t="s">
        <v>343</v>
      </c>
      <c r="B322">
        <v>90</v>
      </c>
      <c r="C322">
        <v>90</v>
      </c>
      <c r="D322" s="8">
        <f>Table1[[#This Row],[Recount Results
Jim Griggs]]-Table1[[#This Row],[Original Results
Jim Griggs]]</f>
        <v>0</v>
      </c>
      <c r="E322">
        <v>84</v>
      </c>
      <c r="F322">
        <v>84</v>
      </c>
      <c r="G322" s="8">
        <f>Table1[[#This Row],[Recount Results
Dustin Lambro]]-Table1[[#This Row],[Original Results 
Dustin Lambro]]</f>
        <v>0</v>
      </c>
      <c r="H322">
        <v>0</v>
      </c>
      <c r="I322">
        <v>0</v>
      </c>
      <c r="J322" s="8">
        <f>Table1[[#This Row],[Recount Results
Write-in]]-Table1[[#This Row],[Original Results
Write-in]]</f>
        <v>0</v>
      </c>
      <c r="K322">
        <v>0</v>
      </c>
      <c r="L322">
        <v>0</v>
      </c>
      <c r="M322" s="8">
        <f>Table1[[#This Row],[Recount Results
Times Over Voted]]-Table1[[#This Row],[Original Results
Times Over Voted]]</f>
        <v>0</v>
      </c>
      <c r="N322">
        <v>27</v>
      </c>
      <c r="O322">
        <v>27</v>
      </c>
      <c r="P322" s="8">
        <f>Table1[[#This Row],[Recount Results
Times Under Voted]]-Table1[[#This Row],[Original Results
Times Under Voted]]</f>
        <v>0</v>
      </c>
      <c r="Q322">
        <v>201</v>
      </c>
      <c r="R322">
        <v>201</v>
      </c>
      <c r="S322" s="8">
        <f>Table1[[#This Row],[Recount Results
Times Counted]]-Table1[[#This Row],[Original Results
Times Counted]]</f>
        <v>0</v>
      </c>
    </row>
    <row r="323" spans="1:19" x14ac:dyDescent="0.25">
      <c r="A323" s="7" t="s">
        <v>344</v>
      </c>
      <c r="B323">
        <v>45</v>
      </c>
      <c r="C323">
        <v>45</v>
      </c>
      <c r="D323" s="8">
        <f>Table1[[#This Row],[Recount Results
Jim Griggs]]-Table1[[#This Row],[Original Results
Jim Griggs]]</f>
        <v>0</v>
      </c>
      <c r="E323">
        <v>52</v>
      </c>
      <c r="F323">
        <v>52</v>
      </c>
      <c r="G323" s="8">
        <f>Table1[[#This Row],[Recount Results
Dustin Lambro]]-Table1[[#This Row],[Original Results 
Dustin Lambro]]</f>
        <v>0</v>
      </c>
      <c r="H323">
        <v>0</v>
      </c>
      <c r="I323">
        <v>0</v>
      </c>
      <c r="J323" s="8">
        <f>Table1[[#This Row],[Recount Results
Write-in]]-Table1[[#This Row],[Original Results
Write-in]]</f>
        <v>0</v>
      </c>
      <c r="K323">
        <v>0</v>
      </c>
      <c r="L323">
        <v>0</v>
      </c>
      <c r="M323" s="8">
        <f>Table1[[#This Row],[Recount Results
Times Over Voted]]-Table1[[#This Row],[Original Results
Times Over Voted]]</f>
        <v>0</v>
      </c>
      <c r="N323">
        <v>11</v>
      </c>
      <c r="O323">
        <v>11</v>
      </c>
      <c r="P323" s="8">
        <f>Table1[[#This Row],[Recount Results
Times Under Voted]]-Table1[[#This Row],[Original Results
Times Under Voted]]</f>
        <v>0</v>
      </c>
      <c r="Q323">
        <v>108</v>
      </c>
      <c r="R323">
        <v>108</v>
      </c>
      <c r="S323" s="8">
        <f>Table1[[#This Row],[Recount Results
Times Counted]]-Table1[[#This Row],[Original Results
Times Counted]]</f>
        <v>0</v>
      </c>
    </row>
    <row r="324" spans="1:19" x14ac:dyDescent="0.25">
      <c r="A324" s="7" t="s">
        <v>345</v>
      </c>
      <c r="B324">
        <v>61</v>
      </c>
      <c r="C324">
        <v>61</v>
      </c>
      <c r="D324" s="8">
        <f>Table1[[#This Row],[Recount Results
Jim Griggs]]-Table1[[#This Row],[Original Results
Jim Griggs]]</f>
        <v>0</v>
      </c>
      <c r="E324">
        <v>52</v>
      </c>
      <c r="F324">
        <v>52</v>
      </c>
      <c r="G324" s="8">
        <f>Table1[[#This Row],[Recount Results
Dustin Lambro]]-Table1[[#This Row],[Original Results 
Dustin Lambro]]</f>
        <v>0</v>
      </c>
      <c r="H324">
        <v>1</v>
      </c>
      <c r="I324">
        <v>1</v>
      </c>
      <c r="J324" s="8">
        <f>Table1[[#This Row],[Recount Results
Write-in]]-Table1[[#This Row],[Original Results
Write-in]]</f>
        <v>0</v>
      </c>
      <c r="K324">
        <v>0</v>
      </c>
      <c r="L324">
        <v>0</v>
      </c>
      <c r="M324" s="8">
        <f>Table1[[#This Row],[Recount Results
Times Over Voted]]-Table1[[#This Row],[Original Results
Times Over Voted]]</f>
        <v>0</v>
      </c>
      <c r="N324">
        <v>11</v>
      </c>
      <c r="O324">
        <v>11</v>
      </c>
      <c r="P324" s="8">
        <f>Table1[[#This Row],[Recount Results
Times Under Voted]]-Table1[[#This Row],[Original Results
Times Under Voted]]</f>
        <v>0</v>
      </c>
      <c r="Q324">
        <v>125</v>
      </c>
      <c r="R324">
        <v>125</v>
      </c>
      <c r="S324" s="8">
        <f>Table1[[#This Row],[Recount Results
Times Counted]]-Table1[[#This Row],[Original Results
Times Counted]]</f>
        <v>0</v>
      </c>
    </row>
    <row r="325" spans="1:19" x14ac:dyDescent="0.25">
      <c r="A325" s="7" t="s">
        <v>346</v>
      </c>
      <c r="B325">
        <v>49</v>
      </c>
      <c r="C325">
        <v>49</v>
      </c>
      <c r="D325" s="8">
        <f>Table1[[#This Row],[Recount Results
Jim Griggs]]-Table1[[#This Row],[Original Results
Jim Griggs]]</f>
        <v>0</v>
      </c>
      <c r="E325">
        <v>62</v>
      </c>
      <c r="F325">
        <v>62</v>
      </c>
      <c r="G325" s="8">
        <f>Table1[[#This Row],[Recount Results
Dustin Lambro]]-Table1[[#This Row],[Original Results 
Dustin Lambro]]</f>
        <v>0</v>
      </c>
      <c r="H325">
        <v>0</v>
      </c>
      <c r="I325">
        <v>0</v>
      </c>
      <c r="J325" s="8">
        <f>Table1[[#This Row],[Recount Results
Write-in]]-Table1[[#This Row],[Original Results
Write-in]]</f>
        <v>0</v>
      </c>
      <c r="K325">
        <v>0</v>
      </c>
      <c r="L325">
        <v>0</v>
      </c>
      <c r="M325" s="8">
        <f>Table1[[#This Row],[Recount Results
Times Over Voted]]-Table1[[#This Row],[Original Results
Times Over Voted]]</f>
        <v>0</v>
      </c>
      <c r="N325">
        <v>8</v>
      </c>
      <c r="O325">
        <v>8</v>
      </c>
      <c r="P325" s="8">
        <f>Table1[[#This Row],[Recount Results
Times Under Voted]]-Table1[[#This Row],[Original Results
Times Under Voted]]</f>
        <v>0</v>
      </c>
      <c r="Q325">
        <v>119</v>
      </c>
      <c r="R325">
        <v>119</v>
      </c>
      <c r="S325" s="8">
        <f>Table1[[#This Row],[Recount Results
Times Counted]]-Table1[[#This Row],[Original Results
Times Counted]]</f>
        <v>0</v>
      </c>
    </row>
    <row r="326" spans="1:19" x14ac:dyDescent="0.25">
      <c r="A326" s="7" t="s">
        <v>347</v>
      </c>
      <c r="B326">
        <v>26</v>
      </c>
      <c r="C326">
        <v>26</v>
      </c>
      <c r="D326" s="8">
        <f>Table1[[#This Row],[Recount Results
Jim Griggs]]-Table1[[#This Row],[Original Results
Jim Griggs]]</f>
        <v>0</v>
      </c>
      <c r="E326">
        <v>36</v>
      </c>
      <c r="F326">
        <v>36</v>
      </c>
      <c r="G326" s="8">
        <f>Table1[[#This Row],[Recount Results
Dustin Lambro]]-Table1[[#This Row],[Original Results 
Dustin Lambro]]</f>
        <v>0</v>
      </c>
      <c r="H326">
        <v>0</v>
      </c>
      <c r="I326">
        <v>0</v>
      </c>
      <c r="J326" s="8">
        <f>Table1[[#This Row],[Recount Results
Write-in]]-Table1[[#This Row],[Original Results
Write-in]]</f>
        <v>0</v>
      </c>
      <c r="K326">
        <v>0</v>
      </c>
      <c r="L326">
        <v>0</v>
      </c>
      <c r="M326" s="8">
        <f>Table1[[#This Row],[Recount Results
Times Over Voted]]-Table1[[#This Row],[Original Results
Times Over Voted]]</f>
        <v>0</v>
      </c>
      <c r="N326">
        <v>8</v>
      </c>
      <c r="O326">
        <v>8</v>
      </c>
      <c r="P326" s="8">
        <f>Table1[[#This Row],[Recount Results
Times Under Voted]]-Table1[[#This Row],[Original Results
Times Under Voted]]</f>
        <v>0</v>
      </c>
      <c r="Q326">
        <v>70</v>
      </c>
      <c r="R326">
        <v>70</v>
      </c>
      <c r="S326" s="8">
        <f>Table1[[#This Row],[Recount Results
Times Counted]]-Table1[[#This Row],[Original Results
Times Counted]]</f>
        <v>0</v>
      </c>
    </row>
    <row r="327" spans="1:19" x14ac:dyDescent="0.25">
      <c r="A327" s="7" t="s">
        <v>348</v>
      </c>
      <c r="B327">
        <v>49</v>
      </c>
      <c r="C327">
        <v>49</v>
      </c>
      <c r="D327" s="8">
        <f>Table1[[#This Row],[Recount Results
Jim Griggs]]-Table1[[#This Row],[Original Results
Jim Griggs]]</f>
        <v>0</v>
      </c>
      <c r="E327">
        <v>62</v>
      </c>
      <c r="F327">
        <v>62</v>
      </c>
      <c r="G327" s="8">
        <f>Table1[[#This Row],[Recount Results
Dustin Lambro]]-Table1[[#This Row],[Original Results 
Dustin Lambro]]</f>
        <v>0</v>
      </c>
      <c r="H327">
        <v>0</v>
      </c>
      <c r="I327">
        <v>0</v>
      </c>
      <c r="J327" s="8">
        <f>Table1[[#This Row],[Recount Results
Write-in]]-Table1[[#This Row],[Original Results
Write-in]]</f>
        <v>0</v>
      </c>
      <c r="K327">
        <v>0</v>
      </c>
      <c r="L327">
        <v>0</v>
      </c>
      <c r="M327" s="8">
        <f>Table1[[#This Row],[Recount Results
Times Over Voted]]-Table1[[#This Row],[Original Results
Times Over Voted]]</f>
        <v>0</v>
      </c>
      <c r="N327">
        <v>14</v>
      </c>
      <c r="O327">
        <v>14</v>
      </c>
      <c r="P327" s="8">
        <f>Table1[[#This Row],[Recount Results
Times Under Voted]]-Table1[[#This Row],[Original Results
Times Under Voted]]</f>
        <v>0</v>
      </c>
      <c r="Q327">
        <v>125</v>
      </c>
      <c r="R327">
        <v>125</v>
      </c>
      <c r="S327" s="8">
        <f>Table1[[#This Row],[Recount Results
Times Counted]]-Table1[[#This Row],[Original Results
Times Counted]]</f>
        <v>0</v>
      </c>
    </row>
    <row r="328" spans="1:19" x14ac:dyDescent="0.25">
      <c r="A328" s="7" t="s">
        <v>349</v>
      </c>
      <c r="B328">
        <v>30</v>
      </c>
      <c r="C328">
        <v>30</v>
      </c>
      <c r="D328" s="8">
        <f>Table1[[#This Row],[Recount Results
Jim Griggs]]-Table1[[#This Row],[Original Results
Jim Griggs]]</f>
        <v>0</v>
      </c>
      <c r="E328">
        <v>37</v>
      </c>
      <c r="F328">
        <v>37</v>
      </c>
      <c r="G328" s="8">
        <f>Table1[[#This Row],[Recount Results
Dustin Lambro]]-Table1[[#This Row],[Original Results 
Dustin Lambro]]</f>
        <v>0</v>
      </c>
      <c r="H328">
        <v>0</v>
      </c>
      <c r="I328">
        <v>0</v>
      </c>
      <c r="J328" s="8">
        <f>Table1[[#This Row],[Recount Results
Write-in]]-Table1[[#This Row],[Original Results
Write-in]]</f>
        <v>0</v>
      </c>
      <c r="K328">
        <v>0</v>
      </c>
      <c r="L328">
        <v>0</v>
      </c>
      <c r="M328" s="8">
        <f>Table1[[#This Row],[Recount Results
Times Over Voted]]-Table1[[#This Row],[Original Results
Times Over Voted]]</f>
        <v>0</v>
      </c>
      <c r="N328">
        <v>12</v>
      </c>
      <c r="O328">
        <v>12</v>
      </c>
      <c r="P328" s="8">
        <f>Table1[[#This Row],[Recount Results
Times Under Voted]]-Table1[[#This Row],[Original Results
Times Under Voted]]</f>
        <v>0</v>
      </c>
      <c r="Q328">
        <v>79</v>
      </c>
      <c r="R328">
        <v>79</v>
      </c>
      <c r="S328" s="8">
        <f>Table1[[#This Row],[Recount Results
Times Counted]]-Table1[[#This Row],[Original Results
Times Counted]]</f>
        <v>0</v>
      </c>
    </row>
    <row r="329" spans="1:19" x14ac:dyDescent="0.25">
      <c r="A329" s="7" t="s">
        <v>39</v>
      </c>
      <c r="B329">
        <v>37</v>
      </c>
      <c r="C329">
        <v>37</v>
      </c>
      <c r="D329" s="8">
        <f>Table1[[#This Row],[Recount Results
Jim Griggs]]-Table1[[#This Row],[Original Results
Jim Griggs]]</f>
        <v>0</v>
      </c>
      <c r="E329">
        <v>55</v>
      </c>
      <c r="F329">
        <v>55</v>
      </c>
      <c r="G329" s="8">
        <f>Table1[[#This Row],[Recount Results
Dustin Lambro]]-Table1[[#This Row],[Original Results 
Dustin Lambro]]</f>
        <v>0</v>
      </c>
      <c r="H329">
        <v>0</v>
      </c>
      <c r="I329">
        <v>0</v>
      </c>
      <c r="J329" s="8">
        <f>Table1[[#This Row],[Recount Results
Write-in]]-Table1[[#This Row],[Original Results
Write-in]]</f>
        <v>0</v>
      </c>
      <c r="K329">
        <v>0</v>
      </c>
      <c r="L329">
        <v>0</v>
      </c>
      <c r="M329" s="8">
        <f>Table1[[#This Row],[Recount Results
Times Over Voted]]-Table1[[#This Row],[Original Results
Times Over Voted]]</f>
        <v>0</v>
      </c>
      <c r="N329">
        <v>8</v>
      </c>
      <c r="O329">
        <v>8</v>
      </c>
      <c r="P329" s="8">
        <f>Table1[[#This Row],[Recount Results
Times Under Voted]]-Table1[[#This Row],[Original Results
Times Under Voted]]</f>
        <v>0</v>
      </c>
      <c r="Q329">
        <v>100</v>
      </c>
      <c r="R329">
        <v>100</v>
      </c>
      <c r="S329" s="8">
        <f>Table1[[#This Row],[Recount Results
Times Counted]]-Table1[[#This Row],[Original Results
Times Counted]]</f>
        <v>0</v>
      </c>
    </row>
    <row r="330" spans="1:19" x14ac:dyDescent="0.25">
      <c r="A330" s="7" t="s">
        <v>350</v>
      </c>
      <c r="B330">
        <v>10</v>
      </c>
      <c r="C330">
        <v>10</v>
      </c>
      <c r="D330" s="8">
        <f>Table1[[#This Row],[Recount Results
Jim Griggs]]-Table1[[#This Row],[Original Results
Jim Griggs]]</f>
        <v>0</v>
      </c>
      <c r="E330">
        <v>35</v>
      </c>
      <c r="F330">
        <v>35</v>
      </c>
      <c r="G330" s="8">
        <f>Table1[[#This Row],[Recount Results
Dustin Lambro]]-Table1[[#This Row],[Original Results 
Dustin Lambro]]</f>
        <v>0</v>
      </c>
      <c r="H330">
        <v>0</v>
      </c>
      <c r="I330">
        <v>0</v>
      </c>
      <c r="J330" s="8">
        <f>Table1[[#This Row],[Recount Results
Write-in]]-Table1[[#This Row],[Original Results
Write-in]]</f>
        <v>0</v>
      </c>
      <c r="K330">
        <v>0</v>
      </c>
      <c r="L330">
        <v>0</v>
      </c>
      <c r="M330" s="8">
        <f>Table1[[#This Row],[Recount Results
Times Over Voted]]-Table1[[#This Row],[Original Results
Times Over Voted]]</f>
        <v>0</v>
      </c>
      <c r="N330">
        <v>6</v>
      </c>
      <c r="O330">
        <v>6</v>
      </c>
      <c r="P330" s="8">
        <f>Table1[[#This Row],[Recount Results
Times Under Voted]]-Table1[[#This Row],[Original Results
Times Under Voted]]</f>
        <v>0</v>
      </c>
      <c r="Q330">
        <v>51</v>
      </c>
      <c r="R330">
        <v>51</v>
      </c>
      <c r="S330" s="8">
        <f>Table1[[#This Row],[Recount Results
Times Counted]]-Table1[[#This Row],[Original Results
Times Counted]]</f>
        <v>0</v>
      </c>
    </row>
    <row r="331" spans="1:19" x14ac:dyDescent="0.25">
      <c r="A331" s="7" t="s">
        <v>351</v>
      </c>
      <c r="B331">
        <v>56</v>
      </c>
      <c r="C331">
        <v>56</v>
      </c>
      <c r="D331" s="8">
        <f>Table1[[#This Row],[Recount Results
Jim Griggs]]-Table1[[#This Row],[Original Results
Jim Griggs]]</f>
        <v>0</v>
      </c>
      <c r="E331">
        <v>46</v>
      </c>
      <c r="F331">
        <v>46</v>
      </c>
      <c r="G331" s="8">
        <f>Table1[[#This Row],[Recount Results
Dustin Lambro]]-Table1[[#This Row],[Original Results 
Dustin Lambro]]</f>
        <v>0</v>
      </c>
      <c r="H331">
        <v>0</v>
      </c>
      <c r="I331">
        <v>0</v>
      </c>
      <c r="J331" s="8">
        <f>Table1[[#This Row],[Recount Results
Write-in]]-Table1[[#This Row],[Original Results
Write-in]]</f>
        <v>0</v>
      </c>
      <c r="K331">
        <v>0</v>
      </c>
      <c r="L331">
        <v>0</v>
      </c>
      <c r="M331" s="8">
        <f>Table1[[#This Row],[Recount Results
Times Over Voted]]-Table1[[#This Row],[Original Results
Times Over Voted]]</f>
        <v>0</v>
      </c>
      <c r="N331">
        <v>14</v>
      </c>
      <c r="O331">
        <v>14</v>
      </c>
      <c r="P331" s="8">
        <f>Table1[[#This Row],[Recount Results
Times Under Voted]]-Table1[[#This Row],[Original Results
Times Under Voted]]</f>
        <v>0</v>
      </c>
      <c r="Q331">
        <v>116</v>
      </c>
      <c r="R331">
        <v>116</v>
      </c>
      <c r="S331" s="8">
        <f>Table1[[#This Row],[Recount Results
Times Counted]]-Table1[[#This Row],[Original Results
Times Counted]]</f>
        <v>0</v>
      </c>
    </row>
    <row r="332" spans="1:19" x14ac:dyDescent="0.25">
      <c r="A332" s="7" t="s">
        <v>352</v>
      </c>
      <c r="B332">
        <v>43</v>
      </c>
      <c r="C332">
        <v>43</v>
      </c>
      <c r="D332" s="8">
        <f>Table1[[#This Row],[Recount Results
Jim Griggs]]-Table1[[#This Row],[Original Results
Jim Griggs]]</f>
        <v>0</v>
      </c>
      <c r="E332">
        <v>72</v>
      </c>
      <c r="F332">
        <v>72</v>
      </c>
      <c r="G332" s="8">
        <f>Table1[[#This Row],[Recount Results
Dustin Lambro]]-Table1[[#This Row],[Original Results 
Dustin Lambro]]</f>
        <v>0</v>
      </c>
      <c r="H332">
        <v>1</v>
      </c>
      <c r="I332">
        <v>1</v>
      </c>
      <c r="J332" s="8">
        <f>Table1[[#This Row],[Recount Results
Write-in]]-Table1[[#This Row],[Original Results
Write-in]]</f>
        <v>0</v>
      </c>
      <c r="K332">
        <v>0</v>
      </c>
      <c r="L332">
        <v>0</v>
      </c>
      <c r="M332" s="8">
        <f>Table1[[#This Row],[Recount Results
Times Over Voted]]-Table1[[#This Row],[Original Results
Times Over Voted]]</f>
        <v>0</v>
      </c>
      <c r="N332">
        <v>17</v>
      </c>
      <c r="O332">
        <v>17</v>
      </c>
      <c r="P332" s="8">
        <f>Table1[[#This Row],[Recount Results
Times Under Voted]]-Table1[[#This Row],[Original Results
Times Under Voted]]</f>
        <v>0</v>
      </c>
      <c r="Q332">
        <v>133</v>
      </c>
      <c r="R332">
        <v>133</v>
      </c>
      <c r="S332" s="8">
        <f>Table1[[#This Row],[Recount Results
Times Counted]]-Table1[[#This Row],[Original Results
Times Counted]]</f>
        <v>0</v>
      </c>
    </row>
    <row r="333" spans="1:19" x14ac:dyDescent="0.25">
      <c r="A333" s="7" t="s">
        <v>353</v>
      </c>
      <c r="B333">
        <v>121</v>
      </c>
      <c r="C333">
        <v>121</v>
      </c>
      <c r="D333" s="8">
        <f>Table1[[#This Row],[Recount Results
Jim Griggs]]-Table1[[#This Row],[Original Results
Jim Griggs]]</f>
        <v>0</v>
      </c>
      <c r="E333">
        <v>130</v>
      </c>
      <c r="F333">
        <v>130</v>
      </c>
      <c r="G333" s="8">
        <f>Table1[[#This Row],[Recount Results
Dustin Lambro]]-Table1[[#This Row],[Original Results 
Dustin Lambro]]</f>
        <v>0</v>
      </c>
      <c r="H333">
        <v>1</v>
      </c>
      <c r="I333">
        <v>1</v>
      </c>
      <c r="J333" s="8">
        <f>Table1[[#This Row],[Recount Results
Write-in]]-Table1[[#This Row],[Original Results
Write-in]]</f>
        <v>0</v>
      </c>
      <c r="K333">
        <v>0</v>
      </c>
      <c r="L333">
        <v>0</v>
      </c>
      <c r="M333" s="8">
        <f>Table1[[#This Row],[Recount Results
Times Over Voted]]-Table1[[#This Row],[Original Results
Times Over Voted]]</f>
        <v>0</v>
      </c>
      <c r="N333">
        <v>32</v>
      </c>
      <c r="O333">
        <v>32</v>
      </c>
      <c r="P333" s="8">
        <f>Table1[[#This Row],[Recount Results
Times Under Voted]]-Table1[[#This Row],[Original Results
Times Under Voted]]</f>
        <v>0</v>
      </c>
      <c r="Q333">
        <v>284</v>
      </c>
      <c r="R333">
        <v>284</v>
      </c>
      <c r="S333" s="8">
        <f>Table1[[#This Row],[Recount Results
Times Counted]]-Table1[[#This Row],[Original Results
Times Counted]]</f>
        <v>0</v>
      </c>
    </row>
    <row r="334" spans="1:19" x14ac:dyDescent="0.25">
      <c r="A334" s="7" t="s">
        <v>354</v>
      </c>
      <c r="B334">
        <v>111</v>
      </c>
      <c r="C334">
        <v>111</v>
      </c>
      <c r="D334" s="8">
        <f>Table1[[#This Row],[Recount Results
Jim Griggs]]-Table1[[#This Row],[Original Results
Jim Griggs]]</f>
        <v>0</v>
      </c>
      <c r="E334">
        <v>96</v>
      </c>
      <c r="F334">
        <v>96</v>
      </c>
      <c r="G334" s="8">
        <f>Table1[[#This Row],[Recount Results
Dustin Lambro]]-Table1[[#This Row],[Original Results 
Dustin Lambro]]</f>
        <v>0</v>
      </c>
      <c r="H334">
        <v>0</v>
      </c>
      <c r="I334">
        <v>0</v>
      </c>
      <c r="J334" s="8">
        <f>Table1[[#This Row],[Recount Results
Write-in]]-Table1[[#This Row],[Original Results
Write-in]]</f>
        <v>0</v>
      </c>
      <c r="K334">
        <v>0</v>
      </c>
      <c r="L334">
        <v>0</v>
      </c>
      <c r="M334" s="8">
        <f>Table1[[#This Row],[Recount Results
Times Over Voted]]-Table1[[#This Row],[Original Results
Times Over Voted]]</f>
        <v>0</v>
      </c>
      <c r="N334">
        <v>26</v>
      </c>
      <c r="O334">
        <v>26</v>
      </c>
      <c r="P334" s="8">
        <f>Table1[[#This Row],[Recount Results
Times Under Voted]]-Table1[[#This Row],[Original Results
Times Under Voted]]</f>
        <v>0</v>
      </c>
      <c r="Q334">
        <v>233</v>
      </c>
      <c r="R334">
        <v>233</v>
      </c>
      <c r="S334" s="8">
        <f>Table1[[#This Row],[Recount Results
Times Counted]]-Table1[[#This Row],[Original Results
Times Counted]]</f>
        <v>0</v>
      </c>
    </row>
    <row r="335" spans="1:19" x14ac:dyDescent="0.25">
      <c r="A335" s="7" t="s">
        <v>355</v>
      </c>
      <c r="B335">
        <v>74</v>
      </c>
      <c r="C335">
        <v>74</v>
      </c>
      <c r="D335" s="8">
        <f>Table1[[#This Row],[Recount Results
Jim Griggs]]-Table1[[#This Row],[Original Results
Jim Griggs]]</f>
        <v>0</v>
      </c>
      <c r="E335">
        <v>94</v>
      </c>
      <c r="F335">
        <v>94</v>
      </c>
      <c r="G335" s="8">
        <f>Table1[[#This Row],[Recount Results
Dustin Lambro]]-Table1[[#This Row],[Original Results 
Dustin Lambro]]</f>
        <v>0</v>
      </c>
      <c r="H335">
        <v>2</v>
      </c>
      <c r="I335">
        <v>2</v>
      </c>
      <c r="J335" s="8">
        <f>Table1[[#This Row],[Recount Results
Write-in]]-Table1[[#This Row],[Original Results
Write-in]]</f>
        <v>0</v>
      </c>
      <c r="K335">
        <v>0</v>
      </c>
      <c r="L335">
        <v>0</v>
      </c>
      <c r="M335" s="8">
        <f>Table1[[#This Row],[Recount Results
Times Over Voted]]-Table1[[#This Row],[Original Results
Times Over Voted]]</f>
        <v>0</v>
      </c>
      <c r="N335">
        <v>27</v>
      </c>
      <c r="O335">
        <v>27</v>
      </c>
      <c r="P335" s="8">
        <f>Table1[[#This Row],[Recount Results
Times Under Voted]]-Table1[[#This Row],[Original Results
Times Under Voted]]</f>
        <v>0</v>
      </c>
      <c r="Q335">
        <v>197</v>
      </c>
      <c r="R335">
        <v>197</v>
      </c>
      <c r="S335" s="8">
        <f>Table1[[#This Row],[Recount Results
Times Counted]]-Table1[[#This Row],[Original Results
Times Counted]]</f>
        <v>0</v>
      </c>
    </row>
    <row r="336" spans="1:19" x14ac:dyDescent="0.25">
      <c r="A336" s="7" t="s">
        <v>356</v>
      </c>
      <c r="B336">
        <v>60</v>
      </c>
      <c r="C336">
        <v>60</v>
      </c>
      <c r="D336" s="8">
        <f>Table1[[#This Row],[Recount Results
Jim Griggs]]-Table1[[#This Row],[Original Results
Jim Griggs]]</f>
        <v>0</v>
      </c>
      <c r="E336">
        <v>92</v>
      </c>
      <c r="F336">
        <v>92</v>
      </c>
      <c r="G336" s="8">
        <f>Table1[[#This Row],[Recount Results
Dustin Lambro]]-Table1[[#This Row],[Original Results 
Dustin Lambro]]</f>
        <v>0</v>
      </c>
      <c r="H336">
        <v>2</v>
      </c>
      <c r="I336">
        <v>2</v>
      </c>
      <c r="J336" s="8">
        <f>Table1[[#This Row],[Recount Results
Write-in]]-Table1[[#This Row],[Original Results
Write-in]]</f>
        <v>0</v>
      </c>
      <c r="K336">
        <v>0</v>
      </c>
      <c r="L336">
        <v>0</v>
      </c>
      <c r="M336" s="8">
        <f>Table1[[#This Row],[Recount Results
Times Over Voted]]-Table1[[#This Row],[Original Results
Times Over Voted]]</f>
        <v>0</v>
      </c>
      <c r="N336">
        <v>23</v>
      </c>
      <c r="O336">
        <v>23</v>
      </c>
      <c r="P336" s="8">
        <f>Table1[[#This Row],[Recount Results
Times Under Voted]]-Table1[[#This Row],[Original Results
Times Under Voted]]</f>
        <v>0</v>
      </c>
      <c r="Q336">
        <v>177</v>
      </c>
      <c r="R336">
        <v>177</v>
      </c>
      <c r="S336" s="8">
        <f>Table1[[#This Row],[Recount Results
Times Counted]]-Table1[[#This Row],[Original Results
Times Counted]]</f>
        <v>0</v>
      </c>
    </row>
    <row r="337" spans="1:19" x14ac:dyDescent="0.25">
      <c r="A337" s="7" t="s">
        <v>357</v>
      </c>
      <c r="B337">
        <v>81</v>
      </c>
      <c r="C337">
        <v>81</v>
      </c>
      <c r="D337" s="8">
        <f>Table1[[#This Row],[Recount Results
Jim Griggs]]-Table1[[#This Row],[Original Results
Jim Griggs]]</f>
        <v>0</v>
      </c>
      <c r="E337">
        <v>74</v>
      </c>
      <c r="F337">
        <v>74</v>
      </c>
      <c r="G337" s="8">
        <f>Table1[[#This Row],[Recount Results
Dustin Lambro]]-Table1[[#This Row],[Original Results 
Dustin Lambro]]</f>
        <v>0</v>
      </c>
      <c r="H337">
        <v>0</v>
      </c>
      <c r="I337">
        <v>0</v>
      </c>
      <c r="J337" s="8">
        <f>Table1[[#This Row],[Recount Results
Write-in]]-Table1[[#This Row],[Original Results
Write-in]]</f>
        <v>0</v>
      </c>
      <c r="K337">
        <v>0</v>
      </c>
      <c r="L337">
        <v>0</v>
      </c>
      <c r="M337" s="8">
        <f>Table1[[#This Row],[Recount Results
Times Over Voted]]-Table1[[#This Row],[Original Results
Times Over Voted]]</f>
        <v>0</v>
      </c>
      <c r="N337">
        <v>18</v>
      </c>
      <c r="O337">
        <v>18</v>
      </c>
      <c r="P337" s="8">
        <f>Table1[[#This Row],[Recount Results
Times Under Voted]]-Table1[[#This Row],[Original Results
Times Under Voted]]</f>
        <v>0</v>
      </c>
      <c r="Q337">
        <v>173</v>
      </c>
      <c r="R337">
        <v>173</v>
      </c>
      <c r="S337" s="8">
        <f>Table1[[#This Row],[Recount Results
Times Counted]]-Table1[[#This Row],[Original Results
Times Counted]]</f>
        <v>0</v>
      </c>
    </row>
    <row r="338" spans="1:19" x14ac:dyDescent="0.25">
      <c r="A338" s="7" t="s">
        <v>358</v>
      </c>
      <c r="B338">
        <v>48</v>
      </c>
      <c r="C338">
        <v>48</v>
      </c>
      <c r="D338" s="8">
        <f>Table1[[#This Row],[Recount Results
Jim Griggs]]-Table1[[#This Row],[Original Results
Jim Griggs]]</f>
        <v>0</v>
      </c>
      <c r="E338">
        <v>89</v>
      </c>
      <c r="F338">
        <v>89</v>
      </c>
      <c r="G338" s="8">
        <f>Table1[[#This Row],[Recount Results
Dustin Lambro]]-Table1[[#This Row],[Original Results 
Dustin Lambro]]</f>
        <v>0</v>
      </c>
      <c r="H338">
        <v>1</v>
      </c>
      <c r="I338">
        <v>1</v>
      </c>
      <c r="J338" s="8">
        <f>Table1[[#This Row],[Recount Results
Write-in]]-Table1[[#This Row],[Original Results
Write-in]]</f>
        <v>0</v>
      </c>
      <c r="K338">
        <v>0</v>
      </c>
      <c r="L338">
        <v>0</v>
      </c>
      <c r="M338" s="8">
        <f>Table1[[#This Row],[Recount Results
Times Over Voted]]-Table1[[#This Row],[Original Results
Times Over Voted]]</f>
        <v>0</v>
      </c>
      <c r="N338">
        <v>21</v>
      </c>
      <c r="O338">
        <v>21</v>
      </c>
      <c r="P338" s="8">
        <f>Table1[[#This Row],[Recount Results
Times Under Voted]]-Table1[[#This Row],[Original Results
Times Under Voted]]</f>
        <v>0</v>
      </c>
      <c r="Q338">
        <v>159</v>
      </c>
      <c r="R338">
        <v>159</v>
      </c>
      <c r="S338" s="8">
        <f>Table1[[#This Row],[Recount Results
Times Counted]]-Table1[[#This Row],[Original Results
Times Counted]]</f>
        <v>0</v>
      </c>
    </row>
    <row r="339" spans="1:19" x14ac:dyDescent="0.25">
      <c r="A339" s="7" t="s">
        <v>359</v>
      </c>
      <c r="B339">
        <v>55</v>
      </c>
      <c r="C339">
        <v>55</v>
      </c>
      <c r="D339" s="8">
        <f>Table1[[#This Row],[Recount Results
Jim Griggs]]-Table1[[#This Row],[Original Results
Jim Griggs]]</f>
        <v>0</v>
      </c>
      <c r="E339">
        <v>103</v>
      </c>
      <c r="F339">
        <v>103</v>
      </c>
      <c r="G339" s="8">
        <f>Table1[[#This Row],[Recount Results
Dustin Lambro]]-Table1[[#This Row],[Original Results 
Dustin Lambro]]</f>
        <v>0</v>
      </c>
      <c r="H339">
        <v>1</v>
      </c>
      <c r="I339">
        <v>1</v>
      </c>
      <c r="J339" s="8">
        <f>Table1[[#This Row],[Recount Results
Write-in]]-Table1[[#This Row],[Original Results
Write-in]]</f>
        <v>0</v>
      </c>
      <c r="K339">
        <v>0</v>
      </c>
      <c r="L339">
        <v>0</v>
      </c>
      <c r="M339" s="8">
        <f>Table1[[#This Row],[Recount Results
Times Over Voted]]-Table1[[#This Row],[Original Results
Times Over Voted]]</f>
        <v>0</v>
      </c>
      <c r="N339">
        <v>19</v>
      </c>
      <c r="O339">
        <v>19</v>
      </c>
      <c r="P339" s="8">
        <f>Table1[[#This Row],[Recount Results
Times Under Voted]]-Table1[[#This Row],[Original Results
Times Under Voted]]</f>
        <v>0</v>
      </c>
      <c r="Q339">
        <v>178</v>
      </c>
      <c r="R339">
        <v>178</v>
      </c>
      <c r="S339" s="8">
        <f>Table1[[#This Row],[Recount Results
Times Counted]]-Table1[[#This Row],[Original Results
Times Counted]]</f>
        <v>0</v>
      </c>
    </row>
    <row r="340" spans="1:19" x14ac:dyDescent="0.25">
      <c r="A340" s="7" t="s">
        <v>360</v>
      </c>
      <c r="B340">
        <v>69</v>
      </c>
      <c r="C340">
        <v>69</v>
      </c>
      <c r="D340" s="8">
        <f>Table1[[#This Row],[Recount Results
Jim Griggs]]-Table1[[#This Row],[Original Results
Jim Griggs]]</f>
        <v>0</v>
      </c>
      <c r="E340">
        <v>118</v>
      </c>
      <c r="F340">
        <v>118</v>
      </c>
      <c r="G340" s="8">
        <f>Table1[[#This Row],[Recount Results
Dustin Lambro]]-Table1[[#This Row],[Original Results 
Dustin Lambro]]</f>
        <v>0</v>
      </c>
      <c r="H340">
        <v>0</v>
      </c>
      <c r="I340">
        <v>0</v>
      </c>
      <c r="J340" s="8">
        <f>Table1[[#This Row],[Recount Results
Write-in]]-Table1[[#This Row],[Original Results
Write-in]]</f>
        <v>0</v>
      </c>
      <c r="K340">
        <v>0</v>
      </c>
      <c r="L340">
        <v>0</v>
      </c>
      <c r="M340" s="8">
        <f>Table1[[#This Row],[Recount Results
Times Over Voted]]-Table1[[#This Row],[Original Results
Times Over Voted]]</f>
        <v>0</v>
      </c>
      <c r="N340">
        <v>22</v>
      </c>
      <c r="O340">
        <v>22</v>
      </c>
      <c r="P340" s="8">
        <f>Table1[[#This Row],[Recount Results
Times Under Voted]]-Table1[[#This Row],[Original Results
Times Under Voted]]</f>
        <v>0</v>
      </c>
      <c r="Q340">
        <v>209</v>
      </c>
      <c r="R340">
        <v>209</v>
      </c>
      <c r="S340" s="8">
        <f>Table1[[#This Row],[Recount Results
Times Counted]]-Table1[[#This Row],[Original Results
Times Counted]]</f>
        <v>0</v>
      </c>
    </row>
    <row r="341" spans="1:19" x14ac:dyDescent="0.25">
      <c r="A341" s="7" t="s">
        <v>361</v>
      </c>
      <c r="B341">
        <v>52</v>
      </c>
      <c r="C341">
        <v>52</v>
      </c>
      <c r="D341" s="8">
        <f>Table1[[#This Row],[Recount Results
Jim Griggs]]-Table1[[#This Row],[Original Results
Jim Griggs]]</f>
        <v>0</v>
      </c>
      <c r="E341">
        <v>95</v>
      </c>
      <c r="F341">
        <v>95</v>
      </c>
      <c r="G341" s="8">
        <f>Table1[[#This Row],[Recount Results
Dustin Lambro]]-Table1[[#This Row],[Original Results 
Dustin Lambro]]</f>
        <v>0</v>
      </c>
      <c r="H341">
        <v>1</v>
      </c>
      <c r="I341">
        <v>1</v>
      </c>
      <c r="J341" s="8">
        <f>Table1[[#This Row],[Recount Results
Write-in]]-Table1[[#This Row],[Original Results
Write-in]]</f>
        <v>0</v>
      </c>
      <c r="K341">
        <v>0</v>
      </c>
      <c r="L341">
        <v>0</v>
      </c>
      <c r="M341" s="8">
        <f>Table1[[#This Row],[Recount Results
Times Over Voted]]-Table1[[#This Row],[Original Results
Times Over Voted]]</f>
        <v>0</v>
      </c>
      <c r="N341">
        <v>18</v>
      </c>
      <c r="O341">
        <v>18</v>
      </c>
      <c r="P341" s="8">
        <f>Table1[[#This Row],[Recount Results
Times Under Voted]]-Table1[[#This Row],[Original Results
Times Under Voted]]</f>
        <v>0</v>
      </c>
      <c r="Q341">
        <v>166</v>
      </c>
      <c r="R341">
        <v>166</v>
      </c>
      <c r="S341" s="8">
        <f>Table1[[#This Row],[Recount Results
Times Counted]]-Table1[[#This Row],[Original Results
Times Counted]]</f>
        <v>0</v>
      </c>
    </row>
    <row r="342" spans="1:19" x14ac:dyDescent="0.25">
      <c r="A342" s="7" t="s">
        <v>362</v>
      </c>
      <c r="B342">
        <v>39</v>
      </c>
      <c r="C342">
        <v>39</v>
      </c>
      <c r="D342" s="8">
        <f>Table1[[#This Row],[Recount Results
Jim Griggs]]-Table1[[#This Row],[Original Results
Jim Griggs]]</f>
        <v>0</v>
      </c>
      <c r="E342">
        <v>78</v>
      </c>
      <c r="F342">
        <v>78</v>
      </c>
      <c r="G342" s="8">
        <f>Table1[[#This Row],[Recount Results
Dustin Lambro]]-Table1[[#This Row],[Original Results 
Dustin Lambro]]</f>
        <v>0</v>
      </c>
      <c r="H342">
        <v>1</v>
      </c>
      <c r="I342">
        <v>1</v>
      </c>
      <c r="J342" s="8">
        <f>Table1[[#This Row],[Recount Results
Write-in]]-Table1[[#This Row],[Original Results
Write-in]]</f>
        <v>0</v>
      </c>
      <c r="K342">
        <v>0</v>
      </c>
      <c r="L342">
        <v>0</v>
      </c>
      <c r="M342" s="8">
        <f>Table1[[#This Row],[Recount Results
Times Over Voted]]-Table1[[#This Row],[Original Results
Times Over Voted]]</f>
        <v>0</v>
      </c>
      <c r="N342">
        <v>11</v>
      </c>
      <c r="O342">
        <v>11</v>
      </c>
      <c r="P342" s="8">
        <f>Table1[[#This Row],[Recount Results
Times Under Voted]]-Table1[[#This Row],[Original Results
Times Under Voted]]</f>
        <v>0</v>
      </c>
      <c r="Q342">
        <v>129</v>
      </c>
      <c r="R342">
        <v>129</v>
      </c>
      <c r="S342" s="8">
        <f>Table1[[#This Row],[Recount Results
Times Counted]]-Table1[[#This Row],[Original Results
Times Counted]]</f>
        <v>0</v>
      </c>
    </row>
    <row r="343" spans="1:19" x14ac:dyDescent="0.25">
      <c r="A343" s="7" t="s">
        <v>363</v>
      </c>
      <c r="B343">
        <v>57</v>
      </c>
      <c r="C343">
        <v>57</v>
      </c>
      <c r="D343" s="8">
        <f>Table1[[#This Row],[Recount Results
Jim Griggs]]-Table1[[#This Row],[Original Results
Jim Griggs]]</f>
        <v>0</v>
      </c>
      <c r="E343">
        <v>122</v>
      </c>
      <c r="F343">
        <v>122</v>
      </c>
      <c r="G343" s="8">
        <f>Table1[[#This Row],[Recount Results
Dustin Lambro]]-Table1[[#This Row],[Original Results 
Dustin Lambro]]</f>
        <v>0</v>
      </c>
      <c r="H343">
        <v>0</v>
      </c>
      <c r="I343">
        <v>0</v>
      </c>
      <c r="J343" s="8">
        <f>Table1[[#This Row],[Recount Results
Write-in]]-Table1[[#This Row],[Original Results
Write-in]]</f>
        <v>0</v>
      </c>
      <c r="K343">
        <v>0</v>
      </c>
      <c r="L343">
        <v>0</v>
      </c>
      <c r="M343" s="8">
        <f>Table1[[#This Row],[Recount Results
Times Over Voted]]-Table1[[#This Row],[Original Results
Times Over Voted]]</f>
        <v>0</v>
      </c>
      <c r="N343">
        <v>24</v>
      </c>
      <c r="O343">
        <v>24</v>
      </c>
      <c r="P343" s="8">
        <f>Table1[[#This Row],[Recount Results
Times Under Voted]]-Table1[[#This Row],[Original Results
Times Under Voted]]</f>
        <v>0</v>
      </c>
      <c r="Q343">
        <v>203</v>
      </c>
      <c r="R343">
        <v>203</v>
      </c>
      <c r="S343" s="8">
        <f>Table1[[#This Row],[Recount Results
Times Counted]]-Table1[[#This Row],[Original Results
Times Counted]]</f>
        <v>0</v>
      </c>
    </row>
    <row r="344" spans="1:19" x14ac:dyDescent="0.25">
      <c r="A344" s="7" t="s">
        <v>364</v>
      </c>
      <c r="B344">
        <v>56</v>
      </c>
      <c r="C344">
        <v>56</v>
      </c>
      <c r="D344" s="8">
        <f>Table1[[#This Row],[Recount Results
Jim Griggs]]-Table1[[#This Row],[Original Results
Jim Griggs]]</f>
        <v>0</v>
      </c>
      <c r="E344">
        <v>113</v>
      </c>
      <c r="F344">
        <v>113</v>
      </c>
      <c r="G344" s="8">
        <f>Table1[[#This Row],[Recount Results
Dustin Lambro]]-Table1[[#This Row],[Original Results 
Dustin Lambro]]</f>
        <v>0</v>
      </c>
      <c r="H344">
        <v>1</v>
      </c>
      <c r="I344">
        <v>1</v>
      </c>
      <c r="J344" s="8">
        <f>Table1[[#This Row],[Recount Results
Write-in]]-Table1[[#This Row],[Original Results
Write-in]]</f>
        <v>0</v>
      </c>
      <c r="K344">
        <v>0</v>
      </c>
      <c r="L344">
        <v>0</v>
      </c>
      <c r="M344" s="8">
        <f>Table1[[#This Row],[Recount Results
Times Over Voted]]-Table1[[#This Row],[Original Results
Times Over Voted]]</f>
        <v>0</v>
      </c>
      <c r="N344">
        <v>21</v>
      </c>
      <c r="O344">
        <v>21</v>
      </c>
      <c r="P344" s="8">
        <f>Table1[[#This Row],[Recount Results
Times Under Voted]]-Table1[[#This Row],[Original Results
Times Under Voted]]</f>
        <v>0</v>
      </c>
      <c r="Q344">
        <v>191</v>
      </c>
      <c r="R344">
        <v>191</v>
      </c>
      <c r="S344" s="8">
        <f>Table1[[#This Row],[Recount Results
Times Counted]]-Table1[[#This Row],[Original Results
Times Counted]]</f>
        <v>0</v>
      </c>
    </row>
    <row r="345" spans="1:19" x14ac:dyDescent="0.25">
      <c r="A345" s="7" t="s">
        <v>365</v>
      </c>
      <c r="B345">
        <v>90</v>
      </c>
      <c r="C345">
        <v>90</v>
      </c>
      <c r="D345" s="8">
        <f>Table1[[#This Row],[Recount Results
Jim Griggs]]-Table1[[#This Row],[Original Results
Jim Griggs]]</f>
        <v>0</v>
      </c>
      <c r="E345">
        <v>115</v>
      </c>
      <c r="F345">
        <v>115</v>
      </c>
      <c r="G345" s="8">
        <f>Table1[[#This Row],[Recount Results
Dustin Lambro]]-Table1[[#This Row],[Original Results 
Dustin Lambro]]</f>
        <v>0</v>
      </c>
      <c r="H345">
        <v>1</v>
      </c>
      <c r="I345">
        <v>1</v>
      </c>
      <c r="J345" s="8">
        <f>Table1[[#This Row],[Recount Results
Write-in]]-Table1[[#This Row],[Original Results
Write-in]]</f>
        <v>0</v>
      </c>
      <c r="K345">
        <v>0</v>
      </c>
      <c r="L345">
        <v>0</v>
      </c>
      <c r="M345" s="8">
        <f>Table1[[#This Row],[Recount Results
Times Over Voted]]-Table1[[#This Row],[Original Results
Times Over Voted]]</f>
        <v>0</v>
      </c>
      <c r="N345">
        <v>37</v>
      </c>
      <c r="O345">
        <v>37</v>
      </c>
      <c r="P345" s="8">
        <f>Table1[[#This Row],[Recount Results
Times Under Voted]]-Table1[[#This Row],[Original Results
Times Under Voted]]</f>
        <v>0</v>
      </c>
      <c r="Q345">
        <v>243</v>
      </c>
      <c r="R345">
        <v>243</v>
      </c>
      <c r="S345" s="8">
        <f>Table1[[#This Row],[Recount Results
Times Counted]]-Table1[[#This Row],[Original Results
Times Counted]]</f>
        <v>0</v>
      </c>
    </row>
    <row r="346" spans="1:19" x14ac:dyDescent="0.25">
      <c r="A346" s="7" t="s">
        <v>366</v>
      </c>
      <c r="B346">
        <v>38</v>
      </c>
      <c r="C346">
        <v>38</v>
      </c>
      <c r="D346" s="8">
        <f>Table1[[#This Row],[Recount Results
Jim Griggs]]-Table1[[#This Row],[Original Results
Jim Griggs]]</f>
        <v>0</v>
      </c>
      <c r="E346">
        <v>86</v>
      </c>
      <c r="F346">
        <v>86</v>
      </c>
      <c r="G346" s="8">
        <f>Table1[[#This Row],[Recount Results
Dustin Lambro]]-Table1[[#This Row],[Original Results 
Dustin Lambro]]</f>
        <v>0</v>
      </c>
      <c r="H346">
        <v>1</v>
      </c>
      <c r="I346">
        <v>1</v>
      </c>
      <c r="J346" s="8">
        <f>Table1[[#This Row],[Recount Results
Write-in]]-Table1[[#This Row],[Original Results
Write-in]]</f>
        <v>0</v>
      </c>
      <c r="K346">
        <v>0</v>
      </c>
      <c r="L346">
        <v>0</v>
      </c>
      <c r="M346" s="8">
        <f>Table1[[#This Row],[Recount Results
Times Over Voted]]-Table1[[#This Row],[Original Results
Times Over Voted]]</f>
        <v>0</v>
      </c>
      <c r="N346">
        <v>13</v>
      </c>
      <c r="O346">
        <v>13</v>
      </c>
      <c r="P346" s="8">
        <f>Table1[[#This Row],[Recount Results
Times Under Voted]]-Table1[[#This Row],[Original Results
Times Under Voted]]</f>
        <v>0</v>
      </c>
      <c r="Q346">
        <v>138</v>
      </c>
      <c r="R346">
        <v>138</v>
      </c>
      <c r="S346" s="8">
        <f>Table1[[#This Row],[Recount Results
Times Counted]]-Table1[[#This Row],[Original Results
Times Counted]]</f>
        <v>0</v>
      </c>
    </row>
    <row r="347" spans="1:19" x14ac:dyDescent="0.25">
      <c r="A347" s="7" t="s">
        <v>367</v>
      </c>
      <c r="B347">
        <v>44</v>
      </c>
      <c r="C347">
        <v>44</v>
      </c>
      <c r="D347" s="8">
        <f>Table1[[#This Row],[Recount Results
Jim Griggs]]-Table1[[#This Row],[Original Results
Jim Griggs]]</f>
        <v>0</v>
      </c>
      <c r="E347">
        <v>57</v>
      </c>
      <c r="F347">
        <v>57</v>
      </c>
      <c r="G347" s="8">
        <f>Table1[[#This Row],[Recount Results
Dustin Lambro]]-Table1[[#This Row],[Original Results 
Dustin Lambro]]</f>
        <v>0</v>
      </c>
      <c r="H347">
        <v>0</v>
      </c>
      <c r="I347">
        <v>0</v>
      </c>
      <c r="J347" s="8">
        <f>Table1[[#This Row],[Recount Results
Write-in]]-Table1[[#This Row],[Original Results
Write-in]]</f>
        <v>0</v>
      </c>
      <c r="K347">
        <v>0</v>
      </c>
      <c r="L347">
        <v>0</v>
      </c>
      <c r="M347" s="8">
        <f>Table1[[#This Row],[Recount Results
Times Over Voted]]-Table1[[#This Row],[Original Results
Times Over Voted]]</f>
        <v>0</v>
      </c>
      <c r="N347">
        <v>12</v>
      </c>
      <c r="O347">
        <v>12</v>
      </c>
      <c r="P347" s="8">
        <f>Table1[[#This Row],[Recount Results
Times Under Voted]]-Table1[[#This Row],[Original Results
Times Under Voted]]</f>
        <v>0</v>
      </c>
      <c r="Q347">
        <v>113</v>
      </c>
      <c r="R347">
        <v>113</v>
      </c>
      <c r="S347" s="8">
        <f>Table1[[#This Row],[Recount Results
Times Counted]]-Table1[[#This Row],[Original Results
Times Counted]]</f>
        <v>0</v>
      </c>
    </row>
    <row r="348" spans="1:19" x14ac:dyDescent="0.25">
      <c r="A348" s="7" t="s">
        <v>368</v>
      </c>
      <c r="B348">
        <v>103</v>
      </c>
      <c r="C348">
        <v>103</v>
      </c>
      <c r="D348" s="8">
        <f>Table1[[#This Row],[Recount Results
Jim Griggs]]-Table1[[#This Row],[Original Results
Jim Griggs]]</f>
        <v>0</v>
      </c>
      <c r="E348">
        <v>126</v>
      </c>
      <c r="F348">
        <v>126</v>
      </c>
      <c r="G348" s="8">
        <f>Table1[[#This Row],[Recount Results
Dustin Lambro]]-Table1[[#This Row],[Original Results 
Dustin Lambro]]</f>
        <v>0</v>
      </c>
      <c r="H348">
        <v>0</v>
      </c>
      <c r="I348">
        <v>0</v>
      </c>
      <c r="J348" s="8">
        <f>Table1[[#This Row],[Recount Results
Write-in]]-Table1[[#This Row],[Original Results
Write-in]]</f>
        <v>0</v>
      </c>
      <c r="K348">
        <v>0</v>
      </c>
      <c r="L348">
        <v>0</v>
      </c>
      <c r="M348" s="8">
        <f>Table1[[#This Row],[Recount Results
Times Over Voted]]-Table1[[#This Row],[Original Results
Times Over Voted]]</f>
        <v>0</v>
      </c>
      <c r="N348">
        <v>36</v>
      </c>
      <c r="O348">
        <v>36</v>
      </c>
      <c r="P348" s="8">
        <f>Table1[[#This Row],[Recount Results
Times Under Voted]]-Table1[[#This Row],[Original Results
Times Under Voted]]</f>
        <v>0</v>
      </c>
      <c r="Q348">
        <v>265</v>
      </c>
      <c r="R348">
        <v>265</v>
      </c>
      <c r="S348" s="8">
        <f>Table1[[#This Row],[Recount Results
Times Counted]]-Table1[[#This Row],[Original Results
Times Counted]]</f>
        <v>0</v>
      </c>
    </row>
    <row r="349" spans="1:19" x14ac:dyDescent="0.25">
      <c r="A349" s="7" t="s">
        <v>369</v>
      </c>
      <c r="B349">
        <v>86</v>
      </c>
      <c r="C349">
        <v>86</v>
      </c>
      <c r="D349" s="8">
        <f>Table1[[#This Row],[Recount Results
Jim Griggs]]-Table1[[#This Row],[Original Results
Jim Griggs]]</f>
        <v>0</v>
      </c>
      <c r="E349">
        <v>106</v>
      </c>
      <c r="F349">
        <v>106</v>
      </c>
      <c r="G349" s="8">
        <f>Table1[[#This Row],[Recount Results
Dustin Lambro]]-Table1[[#This Row],[Original Results 
Dustin Lambro]]</f>
        <v>0</v>
      </c>
      <c r="H349">
        <v>1</v>
      </c>
      <c r="I349">
        <v>1</v>
      </c>
      <c r="J349" s="8">
        <f>Table1[[#This Row],[Recount Results
Write-in]]-Table1[[#This Row],[Original Results
Write-in]]</f>
        <v>0</v>
      </c>
      <c r="K349">
        <v>0</v>
      </c>
      <c r="L349">
        <v>0</v>
      </c>
      <c r="M349" s="8">
        <f>Table1[[#This Row],[Recount Results
Times Over Voted]]-Table1[[#This Row],[Original Results
Times Over Voted]]</f>
        <v>0</v>
      </c>
      <c r="N349">
        <v>26</v>
      </c>
      <c r="O349">
        <v>26</v>
      </c>
      <c r="P349" s="8">
        <f>Table1[[#This Row],[Recount Results
Times Under Voted]]-Table1[[#This Row],[Original Results
Times Under Voted]]</f>
        <v>0</v>
      </c>
      <c r="Q349">
        <v>219</v>
      </c>
      <c r="R349">
        <v>219</v>
      </c>
      <c r="S349" s="8">
        <f>Table1[[#This Row],[Recount Results
Times Counted]]-Table1[[#This Row],[Original Results
Times Counted]]</f>
        <v>0</v>
      </c>
    </row>
    <row r="350" spans="1:19" x14ac:dyDescent="0.25">
      <c r="A350" s="7" t="s">
        <v>370</v>
      </c>
      <c r="B350">
        <v>121</v>
      </c>
      <c r="C350">
        <v>121</v>
      </c>
      <c r="D350" s="8">
        <f>Table1[[#This Row],[Recount Results
Jim Griggs]]-Table1[[#This Row],[Original Results
Jim Griggs]]</f>
        <v>0</v>
      </c>
      <c r="E350">
        <v>130</v>
      </c>
      <c r="F350">
        <v>130</v>
      </c>
      <c r="G350" s="8">
        <f>Table1[[#This Row],[Recount Results
Dustin Lambro]]-Table1[[#This Row],[Original Results 
Dustin Lambro]]</f>
        <v>0</v>
      </c>
      <c r="H350">
        <v>1</v>
      </c>
      <c r="I350">
        <v>1</v>
      </c>
      <c r="J350" s="8">
        <f>Table1[[#This Row],[Recount Results
Write-in]]-Table1[[#This Row],[Original Results
Write-in]]</f>
        <v>0</v>
      </c>
      <c r="K350">
        <v>0</v>
      </c>
      <c r="L350">
        <v>0</v>
      </c>
      <c r="M350" s="8">
        <f>Table1[[#This Row],[Recount Results
Times Over Voted]]-Table1[[#This Row],[Original Results
Times Over Voted]]</f>
        <v>0</v>
      </c>
      <c r="N350">
        <v>41</v>
      </c>
      <c r="O350">
        <v>41</v>
      </c>
      <c r="P350" s="8">
        <f>Table1[[#This Row],[Recount Results
Times Under Voted]]-Table1[[#This Row],[Original Results
Times Under Voted]]</f>
        <v>0</v>
      </c>
      <c r="Q350">
        <v>293</v>
      </c>
      <c r="R350">
        <v>293</v>
      </c>
      <c r="S350" s="8">
        <f>Table1[[#This Row],[Recount Results
Times Counted]]-Table1[[#This Row],[Original Results
Times Counted]]</f>
        <v>0</v>
      </c>
    </row>
    <row r="351" spans="1:19" x14ac:dyDescent="0.25">
      <c r="A351" s="7" t="s">
        <v>371</v>
      </c>
      <c r="B351">
        <v>85</v>
      </c>
      <c r="C351">
        <v>85</v>
      </c>
      <c r="D351" s="8">
        <f>Table1[[#This Row],[Recount Results
Jim Griggs]]-Table1[[#This Row],[Original Results
Jim Griggs]]</f>
        <v>0</v>
      </c>
      <c r="E351">
        <v>65</v>
      </c>
      <c r="F351">
        <v>65</v>
      </c>
      <c r="G351" s="8">
        <f>Table1[[#This Row],[Recount Results
Dustin Lambro]]-Table1[[#This Row],[Original Results 
Dustin Lambro]]</f>
        <v>0</v>
      </c>
      <c r="H351">
        <v>0</v>
      </c>
      <c r="I351">
        <v>0</v>
      </c>
      <c r="J351" s="8">
        <f>Table1[[#This Row],[Recount Results
Write-in]]-Table1[[#This Row],[Original Results
Write-in]]</f>
        <v>0</v>
      </c>
      <c r="K351">
        <v>0</v>
      </c>
      <c r="L351">
        <v>0</v>
      </c>
      <c r="M351" s="8">
        <f>Table1[[#This Row],[Recount Results
Times Over Voted]]-Table1[[#This Row],[Original Results
Times Over Voted]]</f>
        <v>0</v>
      </c>
      <c r="N351">
        <v>32</v>
      </c>
      <c r="O351">
        <v>32</v>
      </c>
      <c r="P351" s="8">
        <f>Table1[[#This Row],[Recount Results
Times Under Voted]]-Table1[[#This Row],[Original Results
Times Under Voted]]</f>
        <v>0</v>
      </c>
      <c r="Q351">
        <v>182</v>
      </c>
      <c r="R351">
        <v>182</v>
      </c>
      <c r="S351" s="8">
        <f>Table1[[#This Row],[Recount Results
Times Counted]]-Table1[[#This Row],[Original Results
Times Counted]]</f>
        <v>0</v>
      </c>
    </row>
    <row r="352" spans="1:19" x14ac:dyDescent="0.25">
      <c r="A352" s="7" t="s">
        <v>372</v>
      </c>
      <c r="B352">
        <v>116</v>
      </c>
      <c r="C352">
        <v>116</v>
      </c>
      <c r="D352" s="8">
        <f>Table1[[#This Row],[Recount Results
Jim Griggs]]-Table1[[#This Row],[Original Results
Jim Griggs]]</f>
        <v>0</v>
      </c>
      <c r="E352">
        <v>83</v>
      </c>
      <c r="F352">
        <v>83</v>
      </c>
      <c r="G352" s="8">
        <f>Table1[[#This Row],[Recount Results
Dustin Lambro]]-Table1[[#This Row],[Original Results 
Dustin Lambro]]</f>
        <v>0</v>
      </c>
      <c r="H352">
        <v>1</v>
      </c>
      <c r="I352">
        <v>1</v>
      </c>
      <c r="J352" s="8">
        <f>Table1[[#This Row],[Recount Results
Write-in]]-Table1[[#This Row],[Original Results
Write-in]]</f>
        <v>0</v>
      </c>
      <c r="K352">
        <v>0</v>
      </c>
      <c r="L352">
        <v>0</v>
      </c>
      <c r="M352" s="8">
        <f>Table1[[#This Row],[Recount Results
Times Over Voted]]-Table1[[#This Row],[Original Results
Times Over Voted]]</f>
        <v>0</v>
      </c>
      <c r="N352">
        <v>40</v>
      </c>
      <c r="O352">
        <v>40</v>
      </c>
      <c r="P352" s="8">
        <f>Table1[[#This Row],[Recount Results
Times Under Voted]]-Table1[[#This Row],[Original Results
Times Under Voted]]</f>
        <v>0</v>
      </c>
      <c r="Q352">
        <v>240</v>
      </c>
      <c r="R352">
        <v>240</v>
      </c>
      <c r="S352" s="8">
        <f>Table1[[#This Row],[Recount Results
Times Counted]]-Table1[[#This Row],[Original Results
Times Counted]]</f>
        <v>0</v>
      </c>
    </row>
    <row r="353" spans="1:19" x14ac:dyDescent="0.25">
      <c r="A353" s="7" t="s">
        <v>373</v>
      </c>
      <c r="B353">
        <v>140</v>
      </c>
      <c r="C353">
        <v>140</v>
      </c>
      <c r="D353" s="8">
        <f>Table1[[#This Row],[Recount Results
Jim Griggs]]-Table1[[#This Row],[Original Results
Jim Griggs]]</f>
        <v>0</v>
      </c>
      <c r="E353">
        <v>149</v>
      </c>
      <c r="F353">
        <v>149</v>
      </c>
      <c r="G353" s="8">
        <f>Table1[[#This Row],[Recount Results
Dustin Lambro]]-Table1[[#This Row],[Original Results 
Dustin Lambro]]</f>
        <v>0</v>
      </c>
      <c r="H353">
        <v>2</v>
      </c>
      <c r="I353">
        <v>2</v>
      </c>
      <c r="J353" s="8">
        <f>Table1[[#This Row],[Recount Results
Write-in]]-Table1[[#This Row],[Original Results
Write-in]]</f>
        <v>0</v>
      </c>
      <c r="K353">
        <v>0</v>
      </c>
      <c r="L353">
        <v>0</v>
      </c>
      <c r="M353" s="8">
        <f>Table1[[#This Row],[Recount Results
Times Over Voted]]-Table1[[#This Row],[Original Results
Times Over Voted]]</f>
        <v>0</v>
      </c>
      <c r="N353">
        <v>67</v>
      </c>
      <c r="O353">
        <v>67</v>
      </c>
      <c r="P353" s="8">
        <f>Table1[[#This Row],[Recount Results
Times Under Voted]]-Table1[[#This Row],[Original Results
Times Under Voted]]</f>
        <v>0</v>
      </c>
      <c r="Q353">
        <v>358</v>
      </c>
      <c r="R353">
        <v>358</v>
      </c>
      <c r="S353" s="8">
        <f>Table1[[#This Row],[Recount Results
Times Counted]]-Table1[[#This Row],[Original Results
Times Counted]]</f>
        <v>0</v>
      </c>
    </row>
    <row r="354" spans="1:19" x14ac:dyDescent="0.25">
      <c r="A354" s="7" t="s">
        <v>374</v>
      </c>
      <c r="B354">
        <v>62</v>
      </c>
      <c r="C354">
        <v>62</v>
      </c>
      <c r="D354" s="8">
        <f>Table1[[#This Row],[Recount Results
Jim Griggs]]-Table1[[#This Row],[Original Results
Jim Griggs]]</f>
        <v>0</v>
      </c>
      <c r="E354">
        <v>73</v>
      </c>
      <c r="F354">
        <v>73</v>
      </c>
      <c r="G354" s="8">
        <f>Table1[[#This Row],[Recount Results
Dustin Lambro]]-Table1[[#This Row],[Original Results 
Dustin Lambro]]</f>
        <v>0</v>
      </c>
      <c r="H354">
        <v>0</v>
      </c>
      <c r="I354">
        <v>0</v>
      </c>
      <c r="J354" s="8">
        <f>Table1[[#This Row],[Recount Results
Write-in]]-Table1[[#This Row],[Original Results
Write-in]]</f>
        <v>0</v>
      </c>
      <c r="K354">
        <v>0</v>
      </c>
      <c r="L354">
        <v>0</v>
      </c>
      <c r="M354" s="8">
        <f>Table1[[#This Row],[Recount Results
Times Over Voted]]-Table1[[#This Row],[Original Results
Times Over Voted]]</f>
        <v>0</v>
      </c>
      <c r="N354">
        <v>11</v>
      </c>
      <c r="O354">
        <v>11</v>
      </c>
      <c r="P354" s="8">
        <f>Table1[[#This Row],[Recount Results
Times Under Voted]]-Table1[[#This Row],[Original Results
Times Under Voted]]</f>
        <v>0</v>
      </c>
      <c r="Q354">
        <v>146</v>
      </c>
      <c r="R354">
        <v>146</v>
      </c>
      <c r="S354" s="8">
        <f>Table1[[#This Row],[Recount Results
Times Counted]]-Table1[[#This Row],[Original Results
Times Counted]]</f>
        <v>0</v>
      </c>
    </row>
    <row r="355" spans="1:19" x14ac:dyDescent="0.25">
      <c r="A355" s="7" t="s">
        <v>375</v>
      </c>
      <c r="B355">
        <v>69</v>
      </c>
      <c r="C355">
        <v>69</v>
      </c>
      <c r="D355" s="8">
        <f>Table1[[#This Row],[Recount Results
Jim Griggs]]-Table1[[#This Row],[Original Results
Jim Griggs]]</f>
        <v>0</v>
      </c>
      <c r="E355">
        <v>56</v>
      </c>
      <c r="F355">
        <v>56</v>
      </c>
      <c r="G355" s="8">
        <f>Table1[[#This Row],[Recount Results
Dustin Lambro]]-Table1[[#This Row],[Original Results 
Dustin Lambro]]</f>
        <v>0</v>
      </c>
      <c r="H355">
        <v>0</v>
      </c>
      <c r="I355">
        <v>0</v>
      </c>
      <c r="J355" s="8">
        <f>Table1[[#This Row],[Recount Results
Write-in]]-Table1[[#This Row],[Original Results
Write-in]]</f>
        <v>0</v>
      </c>
      <c r="K355">
        <v>0</v>
      </c>
      <c r="L355">
        <v>0</v>
      </c>
      <c r="M355" s="8">
        <f>Table1[[#This Row],[Recount Results
Times Over Voted]]-Table1[[#This Row],[Original Results
Times Over Voted]]</f>
        <v>0</v>
      </c>
      <c r="N355">
        <v>24</v>
      </c>
      <c r="O355">
        <v>24</v>
      </c>
      <c r="P355" s="8">
        <f>Table1[[#This Row],[Recount Results
Times Under Voted]]-Table1[[#This Row],[Original Results
Times Under Voted]]</f>
        <v>0</v>
      </c>
      <c r="Q355">
        <v>149</v>
      </c>
      <c r="R355">
        <v>149</v>
      </c>
      <c r="S355" s="8">
        <f>Table1[[#This Row],[Recount Results
Times Counted]]-Table1[[#This Row],[Original Results
Times Counted]]</f>
        <v>0</v>
      </c>
    </row>
    <row r="356" spans="1:19" x14ac:dyDescent="0.25">
      <c r="A356" s="7" t="s">
        <v>376</v>
      </c>
      <c r="B356">
        <v>52</v>
      </c>
      <c r="C356">
        <v>52</v>
      </c>
      <c r="D356" s="8">
        <f>Table1[[#This Row],[Recount Results
Jim Griggs]]-Table1[[#This Row],[Original Results
Jim Griggs]]</f>
        <v>0</v>
      </c>
      <c r="E356">
        <v>89</v>
      </c>
      <c r="F356">
        <v>89</v>
      </c>
      <c r="G356" s="8">
        <f>Table1[[#This Row],[Recount Results
Dustin Lambro]]-Table1[[#This Row],[Original Results 
Dustin Lambro]]</f>
        <v>0</v>
      </c>
      <c r="H356">
        <v>0</v>
      </c>
      <c r="I356">
        <v>0</v>
      </c>
      <c r="J356" s="8">
        <f>Table1[[#This Row],[Recount Results
Write-in]]-Table1[[#This Row],[Original Results
Write-in]]</f>
        <v>0</v>
      </c>
      <c r="K356">
        <v>0</v>
      </c>
      <c r="L356">
        <v>0</v>
      </c>
      <c r="M356" s="8">
        <f>Table1[[#This Row],[Recount Results
Times Over Voted]]-Table1[[#This Row],[Original Results
Times Over Voted]]</f>
        <v>0</v>
      </c>
      <c r="N356">
        <v>28</v>
      </c>
      <c r="O356">
        <v>28</v>
      </c>
      <c r="P356" s="8">
        <f>Table1[[#This Row],[Recount Results
Times Under Voted]]-Table1[[#This Row],[Original Results
Times Under Voted]]</f>
        <v>0</v>
      </c>
      <c r="Q356">
        <v>169</v>
      </c>
      <c r="R356">
        <v>169</v>
      </c>
      <c r="S356" s="8">
        <f>Table1[[#This Row],[Recount Results
Times Counted]]-Table1[[#This Row],[Original Results
Times Counted]]</f>
        <v>0</v>
      </c>
    </row>
    <row r="357" spans="1:19" x14ac:dyDescent="0.25">
      <c r="A357" s="7" t="s">
        <v>377</v>
      </c>
      <c r="B357">
        <v>74</v>
      </c>
      <c r="C357">
        <v>74</v>
      </c>
      <c r="D357" s="8">
        <f>Table1[[#This Row],[Recount Results
Jim Griggs]]-Table1[[#This Row],[Original Results
Jim Griggs]]</f>
        <v>0</v>
      </c>
      <c r="E357">
        <v>45</v>
      </c>
      <c r="F357">
        <v>45</v>
      </c>
      <c r="G357" s="8">
        <f>Table1[[#This Row],[Recount Results
Dustin Lambro]]-Table1[[#This Row],[Original Results 
Dustin Lambro]]</f>
        <v>0</v>
      </c>
      <c r="H357">
        <v>0</v>
      </c>
      <c r="I357">
        <v>0</v>
      </c>
      <c r="J357" s="8">
        <f>Table1[[#This Row],[Recount Results
Write-in]]-Table1[[#This Row],[Original Results
Write-in]]</f>
        <v>0</v>
      </c>
      <c r="K357">
        <v>0</v>
      </c>
      <c r="L357">
        <v>0</v>
      </c>
      <c r="M357" s="8">
        <f>Table1[[#This Row],[Recount Results
Times Over Voted]]-Table1[[#This Row],[Original Results
Times Over Voted]]</f>
        <v>0</v>
      </c>
      <c r="N357">
        <v>16</v>
      </c>
      <c r="O357">
        <v>16</v>
      </c>
      <c r="P357" s="8">
        <f>Table1[[#This Row],[Recount Results
Times Under Voted]]-Table1[[#This Row],[Original Results
Times Under Voted]]</f>
        <v>0</v>
      </c>
      <c r="Q357">
        <v>135</v>
      </c>
      <c r="R357">
        <v>135</v>
      </c>
      <c r="S357" s="8">
        <f>Table1[[#This Row],[Recount Results
Times Counted]]-Table1[[#This Row],[Original Results
Times Counted]]</f>
        <v>0</v>
      </c>
    </row>
    <row r="358" spans="1:19" x14ac:dyDescent="0.25">
      <c r="A358" s="7" t="s">
        <v>378</v>
      </c>
      <c r="B358">
        <v>85</v>
      </c>
      <c r="C358">
        <v>85</v>
      </c>
      <c r="D358" s="8">
        <f>Table1[[#This Row],[Recount Results
Jim Griggs]]-Table1[[#This Row],[Original Results
Jim Griggs]]</f>
        <v>0</v>
      </c>
      <c r="E358">
        <v>49</v>
      </c>
      <c r="F358">
        <v>49</v>
      </c>
      <c r="G358" s="8">
        <f>Table1[[#This Row],[Recount Results
Dustin Lambro]]-Table1[[#This Row],[Original Results 
Dustin Lambro]]</f>
        <v>0</v>
      </c>
      <c r="H358">
        <v>0</v>
      </c>
      <c r="I358">
        <v>0</v>
      </c>
      <c r="J358" s="8">
        <f>Table1[[#This Row],[Recount Results
Write-in]]-Table1[[#This Row],[Original Results
Write-in]]</f>
        <v>0</v>
      </c>
      <c r="K358">
        <v>0</v>
      </c>
      <c r="L358">
        <v>0</v>
      </c>
      <c r="M358" s="8">
        <f>Table1[[#This Row],[Recount Results
Times Over Voted]]-Table1[[#This Row],[Original Results
Times Over Voted]]</f>
        <v>0</v>
      </c>
      <c r="N358">
        <v>14</v>
      </c>
      <c r="O358">
        <v>14</v>
      </c>
      <c r="P358" s="8">
        <f>Table1[[#This Row],[Recount Results
Times Under Voted]]-Table1[[#This Row],[Original Results
Times Under Voted]]</f>
        <v>0</v>
      </c>
      <c r="Q358">
        <v>148</v>
      </c>
      <c r="R358">
        <v>148</v>
      </c>
      <c r="S358" s="8">
        <f>Table1[[#This Row],[Recount Results
Times Counted]]-Table1[[#This Row],[Original Results
Times Counted]]</f>
        <v>0</v>
      </c>
    </row>
    <row r="359" spans="1:19" x14ac:dyDescent="0.25">
      <c r="A359" s="7" t="s">
        <v>379</v>
      </c>
      <c r="B359">
        <v>2</v>
      </c>
      <c r="C359">
        <v>2</v>
      </c>
      <c r="D359" s="8">
        <f>Table1[[#This Row],[Recount Results
Jim Griggs]]-Table1[[#This Row],[Original Results
Jim Griggs]]</f>
        <v>0</v>
      </c>
      <c r="E359">
        <v>4</v>
      </c>
      <c r="F359">
        <v>4</v>
      </c>
      <c r="G359" s="8">
        <f>Table1[[#This Row],[Recount Results
Dustin Lambro]]-Table1[[#This Row],[Original Results 
Dustin Lambro]]</f>
        <v>0</v>
      </c>
      <c r="H359">
        <v>0</v>
      </c>
      <c r="I359">
        <v>0</v>
      </c>
      <c r="J359" s="8">
        <f>Table1[[#This Row],[Recount Results
Write-in]]-Table1[[#This Row],[Original Results
Write-in]]</f>
        <v>0</v>
      </c>
      <c r="K359">
        <v>0</v>
      </c>
      <c r="L359">
        <v>0</v>
      </c>
      <c r="M359" s="8">
        <f>Table1[[#This Row],[Recount Results
Times Over Voted]]-Table1[[#This Row],[Original Results
Times Over Voted]]</f>
        <v>0</v>
      </c>
      <c r="N359">
        <v>0</v>
      </c>
      <c r="O359">
        <v>0</v>
      </c>
      <c r="P359" s="8">
        <f>Table1[[#This Row],[Recount Results
Times Under Voted]]-Table1[[#This Row],[Original Results
Times Under Voted]]</f>
        <v>0</v>
      </c>
      <c r="Q359">
        <v>6</v>
      </c>
      <c r="R359">
        <v>6</v>
      </c>
      <c r="S359" s="8">
        <f>Table1[[#This Row],[Recount Results
Times Counted]]-Table1[[#This Row],[Original Results
Times Counted]]</f>
        <v>0</v>
      </c>
    </row>
    <row r="360" spans="1:19" x14ac:dyDescent="0.25">
      <c r="A360" s="7" t="s">
        <v>380</v>
      </c>
      <c r="B360">
        <v>141</v>
      </c>
      <c r="C360">
        <v>141</v>
      </c>
      <c r="D360" s="8">
        <f>Table1[[#This Row],[Recount Results
Jim Griggs]]-Table1[[#This Row],[Original Results
Jim Griggs]]</f>
        <v>0</v>
      </c>
      <c r="E360">
        <v>84</v>
      </c>
      <c r="F360">
        <v>84</v>
      </c>
      <c r="G360" s="8">
        <f>Table1[[#This Row],[Recount Results
Dustin Lambro]]-Table1[[#This Row],[Original Results 
Dustin Lambro]]</f>
        <v>0</v>
      </c>
      <c r="H360">
        <v>0</v>
      </c>
      <c r="I360">
        <v>0</v>
      </c>
      <c r="J360" s="8">
        <f>Table1[[#This Row],[Recount Results
Write-in]]-Table1[[#This Row],[Original Results
Write-in]]</f>
        <v>0</v>
      </c>
      <c r="K360">
        <v>0</v>
      </c>
      <c r="L360">
        <v>0</v>
      </c>
      <c r="M360" s="8">
        <f>Table1[[#This Row],[Recount Results
Times Over Voted]]-Table1[[#This Row],[Original Results
Times Over Voted]]</f>
        <v>0</v>
      </c>
      <c r="N360">
        <v>50</v>
      </c>
      <c r="O360">
        <v>50</v>
      </c>
      <c r="P360" s="8">
        <f>Table1[[#This Row],[Recount Results
Times Under Voted]]-Table1[[#This Row],[Original Results
Times Under Voted]]</f>
        <v>0</v>
      </c>
      <c r="Q360">
        <v>275</v>
      </c>
      <c r="R360">
        <v>275</v>
      </c>
      <c r="S360" s="8">
        <f>Table1[[#This Row],[Recount Results
Times Counted]]-Table1[[#This Row],[Original Results
Times Counted]]</f>
        <v>0</v>
      </c>
    </row>
    <row r="361" spans="1:19" x14ac:dyDescent="0.25">
      <c r="A361" s="7" t="s">
        <v>381</v>
      </c>
      <c r="B361">
        <v>10</v>
      </c>
      <c r="C361">
        <v>10</v>
      </c>
      <c r="D361" s="8">
        <f>Table1[[#This Row],[Recount Results
Jim Griggs]]-Table1[[#This Row],[Original Results
Jim Griggs]]</f>
        <v>0</v>
      </c>
      <c r="E361">
        <v>29</v>
      </c>
      <c r="F361">
        <v>29</v>
      </c>
      <c r="G361" s="8">
        <f>Table1[[#This Row],[Recount Results
Dustin Lambro]]-Table1[[#This Row],[Original Results 
Dustin Lambro]]</f>
        <v>0</v>
      </c>
      <c r="H361">
        <v>0</v>
      </c>
      <c r="I361">
        <v>0</v>
      </c>
      <c r="J361" s="8">
        <f>Table1[[#This Row],[Recount Results
Write-in]]-Table1[[#This Row],[Original Results
Write-in]]</f>
        <v>0</v>
      </c>
      <c r="K361">
        <v>0</v>
      </c>
      <c r="L361">
        <v>0</v>
      </c>
      <c r="M361" s="8">
        <f>Table1[[#This Row],[Recount Results
Times Over Voted]]-Table1[[#This Row],[Original Results
Times Over Voted]]</f>
        <v>0</v>
      </c>
      <c r="N361">
        <v>8</v>
      </c>
      <c r="O361">
        <v>8</v>
      </c>
      <c r="P361" s="8">
        <f>Table1[[#This Row],[Recount Results
Times Under Voted]]-Table1[[#This Row],[Original Results
Times Under Voted]]</f>
        <v>0</v>
      </c>
      <c r="Q361">
        <v>47</v>
      </c>
      <c r="R361">
        <v>47</v>
      </c>
      <c r="S361" s="8">
        <f>Table1[[#This Row],[Recount Results
Times Counted]]-Table1[[#This Row],[Original Results
Times Counted]]</f>
        <v>0</v>
      </c>
    </row>
    <row r="362" spans="1:19" x14ac:dyDescent="0.25">
      <c r="A362" s="7" t="s">
        <v>382</v>
      </c>
      <c r="B362">
        <v>8</v>
      </c>
      <c r="C362">
        <v>8</v>
      </c>
      <c r="D362" s="8">
        <f>Table1[[#This Row],[Recount Results
Jim Griggs]]-Table1[[#This Row],[Original Results
Jim Griggs]]</f>
        <v>0</v>
      </c>
      <c r="E362">
        <v>12</v>
      </c>
      <c r="F362">
        <v>12</v>
      </c>
      <c r="G362" s="8">
        <f>Table1[[#This Row],[Recount Results
Dustin Lambro]]-Table1[[#This Row],[Original Results 
Dustin Lambro]]</f>
        <v>0</v>
      </c>
      <c r="H362">
        <v>0</v>
      </c>
      <c r="I362">
        <v>0</v>
      </c>
      <c r="J362" s="8">
        <f>Table1[[#This Row],[Recount Results
Write-in]]-Table1[[#This Row],[Original Results
Write-in]]</f>
        <v>0</v>
      </c>
      <c r="K362">
        <v>0</v>
      </c>
      <c r="L362">
        <v>0</v>
      </c>
      <c r="M362" s="8">
        <f>Table1[[#This Row],[Recount Results
Times Over Voted]]-Table1[[#This Row],[Original Results
Times Over Voted]]</f>
        <v>0</v>
      </c>
      <c r="N362">
        <v>3</v>
      </c>
      <c r="O362">
        <v>3</v>
      </c>
      <c r="P362" s="8">
        <f>Table1[[#This Row],[Recount Results
Times Under Voted]]-Table1[[#This Row],[Original Results
Times Under Voted]]</f>
        <v>0</v>
      </c>
      <c r="Q362">
        <v>23</v>
      </c>
      <c r="R362">
        <v>23</v>
      </c>
      <c r="S362" s="8">
        <f>Table1[[#This Row],[Recount Results
Times Counted]]-Table1[[#This Row],[Original Results
Times Counted]]</f>
        <v>0</v>
      </c>
    </row>
    <row r="363" spans="1:19" x14ac:dyDescent="0.25">
      <c r="A363" s="7" t="s">
        <v>383</v>
      </c>
      <c r="B363">
        <v>5</v>
      </c>
      <c r="C363">
        <v>5</v>
      </c>
      <c r="D363" s="8">
        <f>Table1[[#This Row],[Recount Results
Jim Griggs]]-Table1[[#This Row],[Original Results
Jim Griggs]]</f>
        <v>0</v>
      </c>
      <c r="E363">
        <v>4</v>
      </c>
      <c r="F363">
        <v>4</v>
      </c>
      <c r="G363" s="8">
        <f>Table1[[#This Row],[Recount Results
Dustin Lambro]]-Table1[[#This Row],[Original Results 
Dustin Lambro]]</f>
        <v>0</v>
      </c>
      <c r="H363">
        <v>0</v>
      </c>
      <c r="I363">
        <v>0</v>
      </c>
      <c r="J363" s="8">
        <f>Table1[[#This Row],[Recount Results
Write-in]]-Table1[[#This Row],[Original Results
Write-in]]</f>
        <v>0</v>
      </c>
      <c r="K363">
        <v>0</v>
      </c>
      <c r="L363">
        <v>0</v>
      </c>
      <c r="M363" s="8">
        <f>Table1[[#This Row],[Recount Results
Times Over Voted]]-Table1[[#This Row],[Original Results
Times Over Voted]]</f>
        <v>0</v>
      </c>
      <c r="N363">
        <v>3</v>
      </c>
      <c r="O363">
        <v>3</v>
      </c>
      <c r="P363" s="8">
        <f>Table1[[#This Row],[Recount Results
Times Under Voted]]-Table1[[#This Row],[Original Results
Times Under Voted]]</f>
        <v>0</v>
      </c>
      <c r="Q363">
        <v>12</v>
      </c>
      <c r="R363">
        <v>12</v>
      </c>
      <c r="S363" s="8">
        <f>Table1[[#This Row],[Recount Results
Times Counted]]-Table1[[#This Row],[Original Results
Times Counted]]</f>
        <v>0</v>
      </c>
    </row>
    <row r="364" spans="1:19" x14ac:dyDescent="0.25">
      <c r="A364" s="7" t="s">
        <v>384</v>
      </c>
      <c r="B364">
        <v>55</v>
      </c>
      <c r="C364">
        <v>55</v>
      </c>
      <c r="D364" s="8">
        <f>Table1[[#This Row],[Recount Results
Jim Griggs]]-Table1[[#This Row],[Original Results
Jim Griggs]]</f>
        <v>0</v>
      </c>
      <c r="E364">
        <v>66</v>
      </c>
      <c r="F364">
        <v>66</v>
      </c>
      <c r="G364" s="8">
        <f>Table1[[#This Row],[Recount Results
Dustin Lambro]]-Table1[[#This Row],[Original Results 
Dustin Lambro]]</f>
        <v>0</v>
      </c>
      <c r="H364">
        <v>0</v>
      </c>
      <c r="I364">
        <v>0</v>
      </c>
      <c r="J364" s="8">
        <f>Table1[[#This Row],[Recount Results
Write-in]]-Table1[[#This Row],[Original Results
Write-in]]</f>
        <v>0</v>
      </c>
      <c r="K364">
        <v>0</v>
      </c>
      <c r="L364">
        <v>0</v>
      </c>
      <c r="M364" s="8">
        <f>Table1[[#This Row],[Recount Results
Times Over Voted]]-Table1[[#This Row],[Original Results
Times Over Voted]]</f>
        <v>0</v>
      </c>
      <c r="N364">
        <v>25</v>
      </c>
      <c r="O364">
        <v>25</v>
      </c>
      <c r="P364" s="8">
        <f>Table1[[#This Row],[Recount Results
Times Under Voted]]-Table1[[#This Row],[Original Results
Times Under Voted]]</f>
        <v>0</v>
      </c>
      <c r="Q364">
        <v>146</v>
      </c>
      <c r="R364">
        <v>146</v>
      </c>
      <c r="S364" s="8">
        <f>Table1[[#This Row],[Recount Results
Times Counted]]-Table1[[#This Row],[Original Results
Times Counted]]</f>
        <v>0</v>
      </c>
    </row>
    <row r="365" spans="1:19" x14ac:dyDescent="0.25">
      <c r="A365" s="7" t="s">
        <v>385</v>
      </c>
      <c r="B365">
        <v>78</v>
      </c>
      <c r="C365">
        <v>78</v>
      </c>
      <c r="D365" s="8">
        <f>Table1[[#This Row],[Recount Results
Jim Griggs]]-Table1[[#This Row],[Original Results
Jim Griggs]]</f>
        <v>0</v>
      </c>
      <c r="E365">
        <v>31</v>
      </c>
      <c r="F365">
        <v>31</v>
      </c>
      <c r="G365" s="8">
        <f>Table1[[#This Row],[Recount Results
Dustin Lambro]]-Table1[[#This Row],[Original Results 
Dustin Lambro]]</f>
        <v>0</v>
      </c>
      <c r="H365">
        <v>1</v>
      </c>
      <c r="I365">
        <v>1</v>
      </c>
      <c r="J365" s="8">
        <f>Table1[[#This Row],[Recount Results
Write-in]]-Table1[[#This Row],[Original Results
Write-in]]</f>
        <v>0</v>
      </c>
      <c r="K365">
        <v>1</v>
      </c>
      <c r="L365">
        <v>1</v>
      </c>
      <c r="M365" s="8">
        <f>Table1[[#This Row],[Recount Results
Times Over Voted]]-Table1[[#This Row],[Original Results
Times Over Voted]]</f>
        <v>0</v>
      </c>
      <c r="N365">
        <v>24</v>
      </c>
      <c r="O365">
        <v>24</v>
      </c>
      <c r="P365" s="8">
        <f>Table1[[#This Row],[Recount Results
Times Under Voted]]-Table1[[#This Row],[Original Results
Times Under Voted]]</f>
        <v>0</v>
      </c>
      <c r="Q365">
        <v>135</v>
      </c>
      <c r="R365">
        <v>135</v>
      </c>
      <c r="S365" s="8">
        <f>Table1[[#This Row],[Recount Results
Times Counted]]-Table1[[#This Row],[Original Results
Times Counted]]</f>
        <v>0</v>
      </c>
    </row>
    <row r="366" spans="1:19" x14ac:dyDescent="0.25">
      <c r="A366" s="7" t="s">
        <v>386</v>
      </c>
      <c r="B366">
        <v>19</v>
      </c>
      <c r="C366">
        <v>19</v>
      </c>
      <c r="D366" s="8">
        <f>Table1[[#This Row],[Recount Results
Jim Griggs]]-Table1[[#This Row],[Original Results
Jim Griggs]]</f>
        <v>0</v>
      </c>
      <c r="E366">
        <v>24</v>
      </c>
      <c r="F366">
        <v>24</v>
      </c>
      <c r="G366" s="8">
        <f>Table1[[#This Row],[Recount Results
Dustin Lambro]]-Table1[[#This Row],[Original Results 
Dustin Lambro]]</f>
        <v>0</v>
      </c>
      <c r="H366">
        <v>1</v>
      </c>
      <c r="I366">
        <v>1</v>
      </c>
      <c r="J366" s="8">
        <f>Table1[[#This Row],[Recount Results
Write-in]]-Table1[[#This Row],[Original Results
Write-in]]</f>
        <v>0</v>
      </c>
      <c r="K366">
        <v>0</v>
      </c>
      <c r="L366">
        <v>0</v>
      </c>
      <c r="M366" s="8">
        <f>Table1[[#This Row],[Recount Results
Times Over Voted]]-Table1[[#This Row],[Original Results
Times Over Voted]]</f>
        <v>0</v>
      </c>
      <c r="N366">
        <v>7</v>
      </c>
      <c r="O366">
        <v>7</v>
      </c>
      <c r="P366" s="8">
        <f>Table1[[#This Row],[Recount Results
Times Under Voted]]-Table1[[#This Row],[Original Results
Times Under Voted]]</f>
        <v>0</v>
      </c>
      <c r="Q366">
        <v>51</v>
      </c>
      <c r="R366">
        <v>51</v>
      </c>
      <c r="S366" s="8">
        <f>Table1[[#This Row],[Recount Results
Times Counted]]-Table1[[#This Row],[Original Results
Times Counted]]</f>
        <v>0</v>
      </c>
    </row>
    <row r="367" spans="1:19" x14ac:dyDescent="0.25">
      <c r="A367" s="7" t="s">
        <v>387</v>
      </c>
      <c r="B367">
        <v>11</v>
      </c>
      <c r="C367">
        <v>11</v>
      </c>
      <c r="D367" s="8">
        <f>Table1[[#This Row],[Recount Results
Jim Griggs]]-Table1[[#This Row],[Original Results
Jim Griggs]]</f>
        <v>0</v>
      </c>
      <c r="E367">
        <v>19</v>
      </c>
      <c r="F367">
        <v>19</v>
      </c>
      <c r="G367" s="8">
        <f>Table1[[#This Row],[Recount Results
Dustin Lambro]]-Table1[[#This Row],[Original Results 
Dustin Lambro]]</f>
        <v>0</v>
      </c>
      <c r="H367">
        <v>0</v>
      </c>
      <c r="I367">
        <v>0</v>
      </c>
      <c r="J367" s="8">
        <f>Table1[[#This Row],[Recount Results
Write-in]]-Table1[[#This Row],[Original Results
Write-in]]</f>
        <v>0</v>
      </c>
      <c r="K367">
        <v>0</v>
      </c>
      <c r="L367">
        <v>0</v>
      </c>
      <c r="M367" s="8">
        <f>Table1[[#This Row],[Recount Results
Times Over Voted]]-Table1[[#This Row],[Original Results
Times Over Voted]]</f>
        <v>0</v>
      </c>
      <c r="N367">
        <v>5</v>
      </c>
      <c r="O367">
        <v>5</v>
      </c>
      <c r="P367" s="8">
        <f>Table1[[#This Row],[Recount Results
Times Under Voted]]-Table1[[#This Row],[Original Results
Times Under Voted]]</f>
        <v>0</v>
      </c>
      <c r="Q367">
        <v>35</v>
      </c>
      <c r="R367">
        <v>35</v>
      </c>
      <c r="S367" s="8">
        <f>Table1[[#This Row],[Recount Results
Times Counted]]-Table1[[#This Row],[Original Results
Times Counted]]</f>
        <v>0</v>
      </c>
    </row>
    <row r="368" spans="1:19" x14ac:dyDescent="0.25">
      <c r="A368" s="7" t="s">
        <v>388</v>
      </c>
      <c r="B368">
        <v>58</v>
      </c>
      <c r="C368">
        <v>58</v>
      </c>
      <c r="D368" s="8">
        <f>Table1[[#This Row],[Recount Results
Jim Griggs]]-Table1[[#This Row],[Original Results
Jim Griggs]]</f>
        <v>0</v>
      </c>
      <c r="E368">
        <v>94</v>
      </c>
      <c r="F368">
        <v>94</v>
      </c>
      <c r="G368" s="8">
        <f>Table1[[#This Row],[Recount Results
Dustin Lambro]]-Table1[[#This Row],[Original Results 
Dustin Lambro]]</f>
        <v>0</v>
      </c>
      <c r="H368">
        <v>0</v>
      </c>
      <c r="I368">
        <v>0</v>
      </c>
      <c r="J368" s="8">
        <f>Table1[[#This Row],[Recount Results
Write-in]]-Table1[[#This Row],[Original Results
Write-in]]</f>
        <v>0</v>
      </c>
      <c r="K368">
        <v>0</v>
      </c>
      <c r="L368">
        <v>0</v>
      </c>
      <c r="M368" s="8">
        <f>Table1[[#This Row],[Recount Results
Times Over Voted]]-Table1[[#This Row],[Original Results
Times Over Voted]]</f>
        <v>0</v>
      </c>
      <c r="N368">
        <v>34</v>
      </c>
      <c r="O368">
        <v>34</v>
      </c>
      <c r="P368" s="8">
        <f>Table1[[#This Row],[Recount Results
Times Under Voted]]-Table1[[#This Row],[Original Results
Times Under Voted]]</f>
        <v>0</v>
      </c>
      <c r="Q368">
        <v>186</v>
      </c>
      <c r="R368">
        <v>186</v>
      </c>
      <c r="S368" s="8">
        <f>Table1[[#This Row],[Recount Results
Times Counted]]-Table1[[#This Row],[Original Results
Times Counted]]</f>
        <v>0</v>
      </c>
    </row>
    <row r="369" spans="1:19" x14ac:dyDescent="0.25">
      <c r="A369" s="7" t="s">
        <v>389</v>
      </c>
      <c r="B369">
        <v>7</v>
      </c>
      <c r="C369">
        <v>7</v>
      </c>
      <c r="D369" s="8">
        <f>Table1[[#This Row],[Recount Results
Jim Griggs]]-Table1[[#This Row],[Original Results
Jim Griggs]]</f>
        <v>0</v>
      </c>
      <c r="E369">
        <v>8</v>
      </c>
      <c r="F369">
        <v>8</v>
      </c>
      <c r="G369" s="8">
        <f>Table1[[#This Row],[Recount Results
Dustin Lambro]]-Table1[[#This Row],[Original Results 
Dustin Lambro]]</f>
        <v>0</v>
      </c>
      <c r="H369">
        <v>0</v>
      </c>
      <c r="I369">
        <v>0</v>
      </c>
      <c r="J369" s="8">
        <f>Table1[[#This Row],[Recount Results
Write-in]]-Table1[[#This Row],[Original Results
Write-in]]</f>
        <v>0</v>
      </c>
      <c r="K369">
        <v>0</v>
      </c>
      <c r="L369">
        <v>0</v>
      </c>
      <c r="M369" s="8">
        <f>Table1[[#This Row],[Recount Results
Times Over Voted]]-Table1[[#This Row],[Original Results
Times Over Voted]]</f>
        <v>0</v>
      </c>
      <c r="N369">
        <v>4</v>
      </c>
      <c r="O369">
        <v>4</v>
      </c>
      <c r="P369" s="8">
        <f>Table1[[#This Row],[Recount Results
Times Under Voted]]-Table1[[#This Row],[Original Results
Times Under Voted]]</f>
        <v>0</v>
      </c>
      <c r="Q369">
        <v>19</v>
      </c>
      <c r="R369">
        <v>19</v>
      </c>
      <c r="S369" s="8">
        <f>Table1[[#This Row],[Recount Results
Times Counted]]-Table1[[#This Row],[Original Results
Times Counted]]</f>
        <v>0</v>
      </c>
    </row>
    <row r="370" spans="1:19" ht="15.75" customHeight="1" x14ac:dyDescent="0.25">
      <c r="A370" s="7" t="s">
        <v>390</v>
      </c>
      <c r="B370">
        <v>43</v>
      </c>
      <c r="C370">
        <v>43</v>
      </c>
      <c r="D370" s="8">
        <f>Table1[[#This Row],[Recount Results
Jim Griggs]]-Table1[[#This Row],[Original Results
Jim Griggs]]</f>
        <v>0</v>
      </c>
      <c r="E370">
        <v>41</v>
      </c>
      <c r="F370">
        <v>41</v>
      </c>
      <c r="G370" s="8">
        <f>Table1[[#This Row],[Recount Results
Dustin Lambro]]-Table1[[#This Row],[Original Results 
Dustin Lambro]]</f>
        <v>0</v>
      </c>
      <c r="H370">
        <v>1</v>
      </c>
      <c r="I370">
        <v>1</v>
      </c>
      <c r="J370" s="8">
        <f>Table1[[#This Row],[Recount Results
Write-in]]-Table1[[#This Row],[Original Results
Write-in]]</f>
        <v>0</v>
      </c>
      <c r="K370">
        <v>0</v>
      </c>
      <c r="L370">
        <v>0</v>
      </c>
      <c r="M370" s="8">
        <f>Table1[[#This Row],[Recount Results
Times Over Voted]]-Table1[[#This Row],[Original Results
Times Over Voted]]</f>
        <v>0</v>
      </c>
      <c r="N370">
        <v>11</v>
      </c>
      <c r="O370">
        <v>11</v>
      </c>
      <c r="P370" s="8">
        <f>Table1[[#This Row],[Recount Results
Times Under Voted]]-Table1[[#This Row],[Original Results
Times Under Voted]]</f>
        <v>0</v>
      </c>
      <c r="Q370">
        <v>96</v>
      </c>
      <c r="R370">
        <v>96</v>
      </c>
      <c r="S370" s="8">
        <f>Table1[[#This Row],[Recount Results
Times Counted]]-Table1[[#This Row],[Original Results
Times Counted]]</f>
        <v>0</v>
      </c>
    </row>
    <row r="371" spans="1:19" ht="15.75" customHeight="1" x14ac:dyDescent="0.25">
      <c r="A371" s="7" t="s">
        <v>391</v>
      </c>
      <c r="B371">
        <v>94</v>
      </c>
      <c r="C371">
        <v>94</v>
      </c>
      <c r="D371" s="8">
        <f>Table1[[#This Row],[Recount Results
Jim Griggs]]-Table1[[#This Row],[Original Results
Jim Griggs]]</f>
        <v>0</v>
      </c>
      <c r="E371">
        <v>64</v>
      </c>
      <c r="F371">
        <v>64</v>
      </c>
      <c r="G371" s="8">
        <f>Table1[[#This Row],[Recount Results
Dustin Lambro]]-Table1[[#This Row],[Original Results 
Dustin Lambro]]</f>
        <v>0</v>
      </c>
      <c r="H371">
        <v>1</v>
      </c>
      <c r="I371">
        <v>1</v>
      </c>
      <c r="J371" s="8">
        <f>Table1[[#This Row],[Recount Results
Write-in]]-Table1[[#This Row],[Original Results
Write-in]]</f>
        <v>0</v>
      </c>
      <c r="K371">
        <v>0</v>
      </c>
      <c r="L371">
        <v>0</v>
      </c>
      <c r="M371" s="8">
        <f>Table1[[#This Row],[Recount Results
Times Over Voted]]-Table1[[#This Row],[Original Results
Times Over Voted]]</f>
        <v>0</v>
      </c>
      <c r="N371">
        <v>29</v>
      </c>
      <c r="O371">
        <v>29</v>
      </c>
      <c r="P371" s="8">
        <f>Table1[[#This Row],[Recount Results
Times Under Voted]]-Table1[[#This Row],[Original Results
Times Under Voted]]</f>
        <v>0</v>
      </c>
      <c r="Q371">
        <v>188</v>
      </c>
      <c r="R371">
        <v>188</v>
      </c>
      <c r="S371" s="8">
        <f>Table1[[#This Row],[Recount Results
Times Counted]]-Table1[[#This Row],[Original Results
Times Counted]]</f>
        <v>0</v>
      </c>
    </row>
    <row r="372" spans="1:19" x14ac:dyDescent="0.25">
      <c r="A372" s="7" t="s">
        <v>392</v>
      </c>
      <c r="B372">
        <v>100</v>
      </c>
      <c r="C372">
        <v>100</v>
      </c>
      <c r="D372">
        <f>Table1[[#This Row],[Recount Results
Jim Griggs]]-Table1[[#This Row],[Original Results
Jim Griggs]]</f>
        <v>0</v>
      </c>
      <c r="E372">
        <v>160</v>
      </c>
      <c r="F372">
        <v>160</v>
      </c>
      <c r="G372">
        <f>Table1[[#This Row],[Recount Results
Dustin Lambro]]-Table1[[#This Row],[Original Results 
Dustin Lambro]]</f>
        <v>0</v>
      </c>
      <c r="H372">
        <v>3</v>
      </c>
      <c r="I372">
        <v>3</v>
      </c>
      <c r="J372">
        <f>Table1[[#This Row],[Recount Results
Write-in]]-Table1[[#This Row],[Original Results
Write-in]]</f>
        <v>0</v>
      </c>
      <c r="K372">
        <v>0</v>
      </c>
      <c r="L372">
        <v>0</v>
      </c>
      <c r="M372">
        <f>Table1[[#This Row],[Recount Results
Times Over Voted]]-Table1[[#This Row],[Original Results
Times Over Voted]]</f>
        <v>0</v>
      </c>
      <c r="N372">
        <v>50</v>
      </c>
      <c r="O372">
        <v>50</v>
      </c>
      <c r="P372">
        <f>Table1[[#This Row],[Recount Results
Times Under Voted]]-Table1[[#This Row],[Original Results
Times Under Voted]]</f>
        <v>0</v>
      </c>
      <c r="Q372">
        <v>313</v>
      </c>
      <c r="R372">
        <v>313</v>
      </c>
      <c r="S372">
        <f>Table1[[#This Row],[Recount Results
Times Counted]]-Table1[[#This Row],[Original Results
Times Counted]]</f>
        <v>0</v>
      </c>
    </row>
    <row r="373" spans="1:19" x14ac:dyDescent="0.25">
      <c r="A373" s="7" t="s">
        <v>393</v>
      </c>
      <c r="B373">
        <v>22</v>
      </c>
      <c r="C373">
        <v>22</v>
      </c>
      <c r="D373">
        <f>Table1[[#This Row],[Recount Results
Jim Griggs]]-Table1[[#This Row],[Original Results
Jim Griggs]]</f>
        <v>0</v>
      </c>
      <c r="E373">
        <v>30</v>
      </c>
      <c r="F373">
        <v>30</v>
      </c>
      <c r="G373">
        <f>Table1[[#This Row],[Recount Results
Dustin Lambro]]-Table1[[#This Row],[Original Results 
Dustin Lambro]]</f>
        <v>0</v>
      </c>
      <c r="H373">
        <v>0</v>
      </c>
      <c r="I373">
        <v>0</v>
      </c>
      <c r="J373">
        <f>Table1[[#This Row],[Recount Results
Write-in]]-Table1[[#This Row],[Original Results
Write-in]]</f>
        <v>0</v>
      </c>
      <c r="K373">
        <v>0</v>
      </c>
      <c r="L373">
        <v>0</v>
      </c>
      <c r="M373">
        <f>Table1[[#This Row],[Recount Results
Times Over Voted]]-Table1[[#This Row],[Original Results
Times Over Voted]]</f>
        <v>0</v>
      </c>
      <c r="N373">
        <v>4</v>
      </c>
      <c r="O373">
        <v>4</v>
      </c>
      <c r="P373">
        <f>Table1[[#This Row],[Recount Results
Times Under Voted]]-Table1[[#This Row],[Original Results
Times Under Voted]]</f>
        <v>0</v>
      </c>
      <c r="Q373">
        <v>56</v>
      </c>
      <c r="R373">
        <v>56</v>
      </c>
      <c r="S373">
        <f>Table1[[#This Row],[Recount Results
Times Counted]]-Table1[[#This Row],[Original Results
Times Counted]]</f>
        <v>0</v>
      </c>
    </row>
    <row r="374" spans="1:19" x14ac:dyDescent="0.25">
      <c r="A374" s="7" t="s">
        <v>394</v>
      </c>
      <c r="B374">
        <v>5</v>
      </c>
      <c r="C374">
        <v>5</v>
      </c>
      <c r="D374">
        <f>Table1[[#This Row],[Recount Results
Jim Griggs]]-Table1[[#This Row],[Original Results
Jim Griggs]]</f>
        <v>0</v>
      </c>
      <c r="E374">
        <v>0</v>
      </c>
      <c r="F374">
        <v>0</v>
      </c>
      <c r="G374">
        <f>Table1[[#This Row],[Recount Results
Dustin Lambro]]-Table1[[#This Row],[Original Results 
Dustin Lambro]]</f>
        <v>0</v>
      </c>
      <c r="H374">
        <v>0</v>
      </c>
      <c r="I374">
        <v>0</v>
      </c>
      <c r="J374">
        <f>Table1[[#This Row],[Recount Results
Write-in]]-Table1[[#This Row],[Original Results
Write-in]]</f>
        <v>0</v>
      </c>
      <c r="K374">
        <v>0</v>
      </c>
      <c r="L374">
        <v>0</v>
      </c>
      <c r="M374">
        <f>Table1[[#This Row],[Recount Results
Times Over Voted]]-Table1[[#This Row],[Original Results
Times Over Voted]]</f>
        <v>0</v>
      </c>
      <c r="N374">
        <v>0</v>
      </c>
      <c r="O374">
        <v>0</v>
      </c>
      <c r="P374">
        <f>Table1[[#This Row],[Recount Results
Times Under Voted]]-Table1[[#This Row],[Original Results
Times Under Voted]]</f>
        <v>0</v>
      </c>
      <c r="Q374">
        <v>5</v>
      </c>
      <c r="R374">
        <v>5</v>
      </c>
      <c r="S374">
        <f>Table1[[#This Row],[Recount Results
Times Counted]]-Table1[[#This Row],[Original Results
Times Counted]]</f>
        <v>0</v>
      </c>
    </row>
    <row r="375" spans="1:19" x14ac:dyDescent="0.25">
      <c r="A375" s="7" t="s">
        <v>13</v>
      </c>
      <c r="B375">
        <v>18</v>
      </c>
      <c r="C375">
        <v>18</v>
      </c>
      <c r="D375">
        <f>Table1[[#This Row],[Recount Results
Jim Griggs]]-Table1[[#This Row],[Original Results
Jim Griggs]]</f>
        <v>0</v>
      </c>
      <c r="E375">
        <v>16</v>
      </c>
      <c r="F375">
        <v>16</v>
      </c>
      <c r="G375">
        <f>Table1[[#This Row],[Recount Results
Dustin Lambro]]-Table1[[#This Row],[Original Results 
Dustin Lambro]]</f>
        <v>0</v>
      </c>
      <c r="H375">
        <v>0</v>
      </c>
      <c r="I375">
        <v>0</v>
      </c>
      <c r="J375">
        <f>Table1[[#This Row],[Recount Results
Write-in]]-Table1[[#This Row],[Original Results
Write-in]]</f>
        <v>0</v>
      </c>
      <c r="K375">
        <v>0</v>
      </c>
      <c r="L375">
        <v>0</v>
      </c>
      <c r="M375">
        <f>Table1[[#This Row],[Recount Results
Times Over Voted]]-Table1[[#This Row],[Original Results
Times Over Voted]]</f>
        <v>0</v>
      </c>
      <c r="N375">
        <v>8</v>
      </c>
      <c r="O375">
        <v>8</v>
      </c>
      <c r="P375">
        <f>Table1[[#This Row],[Recount Results
Times Under Voted]]-Table1[[#This Row],[Original Results
Times Under Voted]]</f>
        <v>0</v>
      </c>
      <c r="Q375">
        <v>42</v>
      </c>
      <c r="R375">
        <v>42</v>
      </c>
      <c r="S375">
        <f>Table1[[#This Row],[Recount Results
Times Counted]]-Table1[[#This Row],[Original Results
Times Counted]]</f>
        <v>0</v>
      </c>
    </row>
    <row r="376" spans="1:19" x14ac:dyDescent="0.25">
      <c r="A376" s="7" t="s">
        <v>395</v>
      </c>
      <c r="B376">
        <v>142</v>
      </c>
      <c r="C376">
        <v>142</v>
      </c>
      <c r="D376" s="8">
        <f>Table1[[#This Row],[Recount Results
Jim Griggs]]-Table1[[#This Row],[Original Results
Jim Griggs]]</f>
        <v>0</v>
      </c>
      <c r="E376">
        <v>82</v>
      </c>
      <c r="F376">
        <v>82</v>
      </c>
      <c r="G376" s="8">
        <f>Table1[[#This Row],[Recount Results
Dustin Lambro]]-Table1[[#This Row],[Original Results 
Dustin Lambro]]</f>
        <v>0</v>
      </c>
      <c r="H376">
        <v>2</v>
      </c>
      <c r="I376">
        <v>2</v>
      </c>
      <c r="J376" s="8">
        <f>Table1[[#This Row],[Recount Results
Write-in]]-Table1[[#This Row],[Original Results
Write-in]]</f>
        <v>0</v>
      </c>
      <c r="K376">
        <v>0</v>
      </c>
      <c r="L376">
        <v>0</v>
      </c>
      <c r="M376" s="8">
        <f>Table1[[#This Row],[Recount Results
Times Over Voted]]-Table1[[#This Row],[Original Results
Times Over Voted]]</f>
        <v>0</v>
      </c>
      <c r="N376">
        <v>42</v>
      </c>
      <c r="O376">
        <v>42</v>
      </c>
      <c r="P376" s="8">
        <f>Table1[[#This Row],[Recount Results
Times Under Voted]]-Table1[[#This Row],[Original Results
Times Under Voted]]</f>
        <v>0</v>
      </c>
      <c r="Q376">
        <v>268</v>
      </c>
      <c r="R376">
        <v>268</v>
      </c>
      <c r="S376" s="8">
        <f>Table1[[#This Row],[Recount Results
Times Counted]]-Table1[[#This Row],[Original Results
Times Counted]]</f>
        <v>0</v>
      </c>
    </row>
    <row r="377" spans="1:19" x14ac:dyDescent="0.25">
      <c r="A377" s="7" t="s">
        <v>396</v>
      </c>
      <c r="B377">
        <v>29</v>
      </c>
      <c r="C377">
        <v>29</v>
      </c>
      <c r="D377" s="8">
        <f>Table1[[#This Row],[Recount Results
Jim Griggs]]-Table1[[#This Row],[Original Results
Jim Griggs]]</f>
        <v>0</v>
      </c>
      <c r="E377">
        <v>34</v>
      </c>
      <c r="F377">
        <v>34</v>
      </c>
      <c r="G377" s="8">
        <f>Table1[[#This Row],[Recount Results
Dustin Lambro]]-Table1[[#This Row],[Original Results 
Dustin Lambro]]</f>
        <v>0</v>
      </c>
      <c r="H377">
        <v>1</v>
      </c>
      <c r="I377">
        <v>1</v>
      </c>
      <c r="J377" s="8">
        <f>Table1[[#This Row],[Recount Results
Write-in]]-Table1[[#This Row],[Original Results
Write-in]]</f>
        <v>0</v>
      </c>
      <c r="K377">
        <v>0</v>
      </c>
      <c r="L377">
        <v>0</v>
      </c>
      <c r="M377" s="8">
        <f>Table1[[#This Row],[Recount Results
Times Over Voted]]-Table1[[#This Row],[Original Results
Times Over Voted]]</f>
        <v>0</v>
      </c>
      <c r="N377">
        <v>14</v>
      </c>
      <c r="O377">
        <v>14</v>
      </c>
      <c r="P377" s="8">
        <f>Table1[[#This Row],[Recount Results
Times Under Voted]]-Table1[[#This Row],[Original Results
Times Under Voted]]</f>
        <v>0</v>
      </c>
      <c r="Q377">
        <v>78</v>
      </c>
      <c r="R377">
        <v>78</v>
      </c>
      <c r="S377" s="8">
        <f>Table1[[#This Row],[Recount Results
Times Counted]]-Table1[[#This Row],[Original Results
Times Counted]]</f>
        <v>0</v>
      </c>
    </row>
    <row r="378" spans="1:19" x14ac:dyDescent="0.25">
      <c r="A378" s="7" t="s">
        <v>397</v>
      </c>
      <c r="B378">
        <v>27</v>
      </c>
      <c r="C378">
        <v>27</v>
      </c>
      <c r="D378" s="8">
        <f>Table1[[#This Row],[Recount Results
Jim Griggs]]-Table1[[#This Row],[Original Results
Jim Griggs]]</f>
        <v>0</v>
      </c>
      <c r="E378">
        <v>22</v>
      </c>
      <c r="F378">
        <v>22</v>
      </c>
      <c r="G378" s="8">
        <f>Table1[[#This Row],[Recount Results
Dustin Lambro]]-Table1[[#This Row],[Original Results 
Dustin Lambro]]</f>
        <v>0</v>
      </c>
      <c r="H378">
        <v>0</v>
      </c>
      <c r="I378">
        <v>0</v>
      </c>
      <c r="J378" s="8">
        <f>Table1[[#This Row],[Recount Results
Write-in]]-Table1[[#This Row],[Original Results
Write-in]]</f>
        <v>0</v>
      </c>
      <c r="K378">
        <v>0</v>
      </c>
      <c r="L378">
        <v>0</v>
      </c>
      <c r="M378" s="8">
        <f>Table1[[#This Row],[Recount Results
Times Over Voted]]-Table1[[#This Row],[Original Results
Times Over Voted]]</f>
        <v>0</v>
      </c>
      <c r="N378">
        <v>19</v>
      </c>
      <c r="O378">
        <v>19</v>
      </c>
      <c r="P378" s="8">
        <f>Table1[[#This Row],[Recount Results
Times Under Voted]]-Table1[[#This Row],[Original Results
Times Under Voted]]</f>
        <v>0</v>
      </c>
      <c r="Q378">
        <v>68</v>
      </c>
      <c r="R378">
        <v>68</v>
      </c>
      <c r="S378" s="8">
        <f>Table1[[#This Row],[Recount Results
Times Counted]]-Table1[[#This Row],[Original Results
Times Counted]]</f>
        <v>0</v>
      </c>
    </row>
    <row r="379" spans="1:19" x14ac:dyDescent="0.25">
      <c r="A379" s="7" t="s">
        <v>398</v>
      </c>
      <c r="B379">
        <v>9</v>
      </c>
      <c r="C379">
        <v>9</v>
      </c>
      <c r="D379" s="8">
        <f>Table1[[#This Row],[Recount Results
Jim Griggs]]-Table1[[#This Row],[Original Results
Jim Griggs]]</f>
        <v>0</v>
      </c>
      <c r="E379">
        <v>9</v>
      </c>
      <c r="F379">
        <v>9</v>
      </c>
      <c r="G379" s="8">
        <f>Table1[[#This Row],[Recount Results
Dustin Lambro]]-Table1[[#This Row],[Original Results 
Dustin Lambro]]</f>
        <v>0</v>
      </c>
      <c r="H379">
        <v>0</v>
      </c>
      <c r="I379">
        <v>0</v>
      </c>
      <c r="J379" s="8">
        <f>Table1[[#This Row],[Recount Results
Write-in]]-Table1[[#This Row],[Original Results
Write-in]]</f>
        <v>0</v>
      </c>
      <c r="K379">
        <v>0</v>
      </c>
      <c r="L379">
        <v>0</v>
      </c>
      <c r="M379" s="8">
        <f>Table1[[#This Row],[Recount Results
Times Over Voted]]-Table1[[#This Row],[Original Results
Times Over Voted]]</f>
        <v>0</v>
      </c>
      <c r="N379">
        <v>2</v>
      </c>
      <c r="O379">
        <v>2</v>
      </c>
      <c r="P379" s="8">
        <f>Table1[[#This Row],[Recount Results
Times Under Voted]]-Table1[[#This Row],[Original Results
Times Under Voted]]</f>
        <v>0</v>
      </c>
      <c r="Q379">
        <v>20</v>
      </c>
      <c r="R379">
        <v>20</v>
      </c>
      <c r="S379" s="8">
        <f>Table1[[#This Row],[Recount Results
Times Counted]]-Table1[[#This Row],[Original Results
Times Counted]]</f>
        <v>0</v>
      </c>
    </row>
    <row r="380" spans="1:19" x14ac:dyDescent="0.25">
      <c r="A380" s="7" t="s">
        <v>14</v>
      </c>
      <c r="B380">
        <v>103</v>
      </c>
      <c r="C380">
        <v>103</v>
      </c>
      <c r="D380" s="8">
        <f>Table1[[#This Row],[Recount Results
Jim Griggs]]-Table1[[#This Row],[Original Results
Jim Griggs]]</f>
        <v>0</v>
      </c>
      <c r="E380">
        <v>76</v>
      </c>
      <c r="F380">
        <v>76</v>
      </c>
      <c r="G380" s="8">
        <f>Table1[[#This Row],[Recount Results
Dustin Lambro]]-Table1[[#This Row],[Original Results 
Dustin Lambro]]</f>
        <v>0</v>
      </c>
      <c r="H380">
        <v>0</v>
      </c>
      <c r="I380">
        <v>0</v>
      </c>
      <c r="J380" s="8">
        <f>Table1[[#This Row],[Recount Results
Write-in]]-Table1[[#This Row],[Original Results
Write-in]]</f>
        <v>0</v>
      </c>
      <c r="K380">
        <v>0</v>
      </c>
      <c r="L380">
        <v>0</v>
      </c>
      <c r="M380" s="8">
        <f>Table1[[#This Row],[Recount Results
Times Over Voted]]-Table1[[#This Row],[Original Results
Times Over Voted]]</f>
        <v>0</v>
      </c>
      <c r="N380">
        <v>30</v>
      </c>
      <c r="O380">
        <v>30</v>
      </c>
      <c r="P380" s="8">
        <f>Table1[[#This Row],[Recount Results
Times Under Voted]]-Table1[[#This Row],[Original Results
Times Under Voted]]</f>
        <v>0</v>
      </c>
      <c r="Q380">
        <v>209</v>
      </c>
      <c r="R380">
        <v>209</v>
      </c>
      <c r="S380" s="8">
        <f>Table1[[#This Row],[Recount Results
Times Counted]]-Table1[[#This Row],[Original Results
Times Counted]]</f>
        <v>0</v>
      </c>
    </row>
    <row r="381" spans="1:19" x14ac:dyDescent="0.25">
      <c r="A381" s="7" t="s">
        <v>399</v>
      </c>
      <c r="B381">
        <v>46</v>
      </c>
      <c r="C381">
        <v>46</v>
      </c>
      <c r="D381" s="8">
        <f>Table1[[#This Row],[Recount Results
Jim Griggs]]-Table1[[#This Row],[Original Results
Jim Griggs]]</f>
        <v>0</v>
      </c>
      <c r="E381">
        <v>116</v>
      </c>
      <c r="F381">
        <v>116</v>
      </c>
      <c r="G381" s="8">
        <f>Table1[[#This Row],[Recount Results
Dustin Lambro]]-Table1[[#This Row],[Original Results 
Dustin Lambro]]</f>
        <v>0</v>
      </c>
      <c r="H381">
        <v>1</v>
      </c>
      <c r="I381">
        <v>1</v>
      </c>
      <c r="J381" s="8">
        <f>Table1[[#This Row],[Recount Results
Write-in]]-Table1[[#This Row],[Original Results
Write-in]]</f>
        <v>0</v>
      </c>
      <c r="K381">
        <v>0</v>
      </c>
      <c r="L381">
        <v>0</v>
      </c>
      <c r="M381" s="8">
        <f>Table1[[#This Row],[Recount Results
Times Over Voted]]-Table1[[#This Row],[Original Results
Times Over Voted]]</f>
        <v>0</v>
      </c>
      <c r="N381">
        <v>30</v>
      </c>
      <c r="O381">
        <v>30</v>
      </c>
      <c r="P381" s="8">
        <f>Table1[[#This Row],[Recount Results
Times Under Voted]]-Table1[[#This Row],[Original Results
Times Under Voted]]</f>
        <v>0</v>
      </c>
      <c r="Q381">
        <v>193</v>
      </c>
      <c r="R381">
        <v>193</v>
      </c>
      <c r="S381" s="8">
        <f>Table1[[#This Row],[Recount Results
Times Counted]]-Table1[[#This Row],[Original Results
Times Counted]]</f>
        <v>0</v>
      </c>
    </row>
    <row r="382" spans="1:19" x14ac:dyDescent="0.25">
      <c r="A382" s="7" t="s">
        <v>400</v>
      </c>
      <c r="B382">
        <v>63</v>
      </c>
      <c r="C382">
        <v>63</v>
      </c>
      <c r="D382" s="8">
        <f>Table1[[#This Row],[Recount Results
Jim Griggs]]-Table1[[#This Row],[Original Results
Jim Griggs]]</f>
        <v>0</v>
      </c>
      <c r="E382">
        <v>54</v>
      </c>
      <c r="F382">
        <v>54</v>
      </c>
      <c r="G382" s="8">
        <f>Table1[[#This Row],[Recount Results
Dustin Lambro]]-Table1[[#This Row],[Original Results 
Dustin Lambro]]</f>
        <v>0</v>
      </c>
      <c r="H382">
        <v>0</v>
      </c>
      <c r="I382">
        <v>0</v>
      </c>
      <c r="J382" s="8">
        <f>Table1[[#This Row],[Recount Results
Write-in]]-Table1[[#This Row],[Original Results
Write-in]]</f>
        <v>0</v>
      </c>
      <c r="K382">
        <v>0</v>
      </c>
      <c r="L382">
        <v>0</v>
      </c>
      <c r="M382" s="8">
        <f>Table1[[#This Row],[Recount Results
Times Over Voted]]-Table1[[#This Row],[Original Results
Times Over Voted]]</f>
        <v>0</v>
      </c>
      <c r="N382">
        <v>21</v>
      </c>
      <c r="O382">
        <v>21</v>
      </c>
      <c r="P382" s="8">
        <f>Table1[[#This Row],[Recount Results
Times Under Voted]]-Table1[[#This Row],[Original Results
Times Under Voted]]</f>
        <v>0</v>
      </c>
      <c r="Q382">
        <v>138</v>
      </c>
      <c r="R382">
        <v>138</v>
      </c>
      <c r="S382" s="8">
        <f>Table1[[#This Row],[Recount Results
Times Counted]]-Table1[[#This Row],[Original Results
Times Counted]]</f>
        <v>0</v>
      </c>
    </row>
    <row r="383" spans="1:19" ht="19.5" customHeight="1" x14ac:dyDescent="0.25">
      <c r="A383" s="7" t="s">
        <v>401</v>
      </c>
      <c r="B383">
        <v>90</v>
      </c>
      <c r="C383">
        <v>90</v>
      </c>
      <c r="D383">
        <f>Table1[[#This Row],[Recount Results
Jim Griggs]]-Table1[[#This Row],[Original Results
Jim Griggs]]</f>
        <v>0</v>
      </c>
      <c r="E383">
        <v>85</v>
      </c>
      <c r="F383">
        <v>85</v>
      </c>
      <c r="G383">
        <f>Table1[[#This Row],[Recount Results
Dustin Lambro]]-Table1[[#This Row],[Original Results 
Dustin Lambro]]</f>
        <v>0</v>
      </c>
      <c r="H383">
        <v>0</v>
      </c>
      <c r="I383">
        <v>0</v>
      </c>
      <c r="J383">
        <f>Table1[[#This Row],[Recount Results
Write-in]]-Table1[[#This Row],[Original Results
Write-in]]</f>
        <v>0</v>
      </c>
      <c r="K383">
        <v>0</v>
      </c>
      <c r="L383">
        <v>0</v>
      </c>
      <c r="M383">
        <f>Table1[[#This Row],[Recount Results
Times Over Voted]]-Table1[[#This Row],[Original Results
Times Over Voted]]</f>
        <v>0</v>
      </c>
      <c r="N383">
        <v>24</v>
      </c>
      <c r="O383">
        <v>24</v>
      </c>
      <c r="P383">
        <f>Table1[[#This Row],[Recount Results
Times Under Voted]]-Table1[[#This Row],[Original Results
Times Under Voted]]</f>
        <v>0</v>
      </c>
      <c r="Q383">
        <v>199</v>
      </c>
      <c r="R383">
        <v>199</v>
      </c>
      <c r="S383">
        <f>Table1[[#This Row],[Recount Results
Times Counted]]-Table1[[#This Row],[Original Results
Times Counted]]</f>
        <v>0</v>
      </c>
    </row>
    <row r="384" spans="1:19" s="6" customFormat="1" ht="26.25" customHeight="1" thickBot="1" x14ac:dyDescent="0.35">
      <c r="A384" s="4" t="s">
        <v>27</v>
      </c>
      <c r="B384" s="4">
        <f>SUBTOTAL(109,B3:B383)</f>
        <v>25220</v>
      </c>
      <c r="C384" s="4">
        <f>SUBTOTAL(109,C3:C383)</f>
        <v>25220</v>
      </c>
      <c r="D384" s="5">
        <f>Table1[[#This Row],[Recount Results
Jim Griggs]]-Table1[[#This Row],[Original Results
Jim Griggs]]</f>
        <v>0</v>
      </c>
      <c r="E384" s="4">
        <f>SUBTOTAL(109,E3:E383)</f>
        <v>25412</v>
      </c>
      <c r="F384" s="4">
        <f>SUBTOTAL(109,F3:F383)</f>
        <v>25412</v>
      </c>
      <c r="G384" s="5">
        <f>Table1[[#This Row],[Recount Results
Dustin Lambro]]-Table1[[#This Row],[Original Results 
Dustin Lambro]]</f>
        <v>0</v>
      </c>
      <c r="H384" s="4">
        <f>SUBTOTAL(109,H3:H383)</f>
        <v>199</v>
      </c>
      <c r="I384" s="4">
        <f>SUBTOTAL(109,I3:I383)</f>
        <v>199</v>
      </c>
      <c r="J384" s="5">
        <f>Table1[[#This Row],[Recount Results
Write-in]]-Table1[[#This Row],[Original Results
Write-in]]</f>
        <v>0</v>
      </c>
      <c r="K384" s="4">
        <f>SUBTOTAL(109,K3:K383)</f>
        <v>8</v>
      </c>
      <c r="L384" s="4">
        <f>SUBTOTAL(109,L3:L383)</f>
        <v>8</v>
      </c>
      <c r="M384" s="5">
        <f>Table1[[#This Row],[Recount Results
Times Over Voted]]-Table1[[#This Row],[Original Results
Times Over Voted]]</f>
        <v>0</v>
      </c>
      <c r="N384" s="4">
        <f>SUBTOTAL(109,N3:N383)</f>
        <v>8128</v>
      </c>
      <c r="O384" s="4">
        <f>SUBTOTAL(109,O3:O383)</f>
        <v>8128</v>
      </c>
      <c r="P384" s="5">
        <f>Table1[[#This Row],[Recount Results
Times Under Voted]]-Table1[[#This Row],[Original Results
Times Under Voted]]</f>
        <v>0</v>
      </c>
      <c r="Q384" s="4">
        <f>SUBTOTAL(109,Q3:Q383)</f>
        <v>58967</v>
      </c>
      <c r="R384" s="4">
        <f>SUBTOTAL(109,R3:R383)</f>
        <v>58967</v>
      </c>
      <c r="S384" s="5">
        <f>Table1[[#This Row],[Recount Results
Times Counted]]-Table1[[#This Row],[Original Results
Times Counted]]</f>
        <v>0</v>
      </c>
    </row>
    <row r="385" ht="15.75" thickTop="1" x14ac:dyDescent="0.25"/>
  </sheetData>
  <mergeCells count="1">
    <mergeCell ref="A1:S1"/>
  </mergeCells>
  <phoneticPr fontId="1" type="noConversion"/>
  <pageMargins left="0.25" right="0.25" top="0.75" bottom="0.75" header="0.3" footer="0.3"/>
  <pageSetup paperSize="17" scale="58" orientation="landscape" r:id="rId1"/>
  <headerFooter>
    <oddFooter>&amp;RPage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88FB99F66352419138954A7661B2F3" ma:contentTypeVersion="13" ma:contentTypeDescription="Create a new document." ma:contentTypeScope="" ma:versionID="7327c4ddd9ef312552decba41e19c4e3">
  <xsd:schema xmlns:xsd="http://www.w3.org/2001/XMLSchema" xmlns:xs="http://www.w3.org/2001/XMLSchema" xmlns:p="http://schemas.microsoft.com/office/2006/metadata/properties" xmlns:ns3="e539103e-1c34-4835-8b08-3de648ae306e" xmlns:ns4="96342fc5-8a80-40b7-b2c2-5d2101299b6c" targetNamespace="http://schemas.microsoft.com/office/2006/metadata/properties" ma:root="true" ma:fieldsID="c814920551f28493c2b71ca81a85d9f7" ns3:_="" ns4:_="">
    <xsd:import namespace="e539103e-1c34-4835-8b08-3de648ae306e"/>
    <xsd:import namespace="96342fc5-8a80-40b7-b2c2-5d2101299b6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39103e-1c34-4835-8b08-3de648ae30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42fc5-8a80-40b7-b2c2-5d2101299b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0F3B94-31AD-46C3-8FFD-D3D179658E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0A54723-71DA-4580-98E4-6DF86DB58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C28602-4DB8-488E-8707-D4154AC1D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39103e-1c34-4835-8b08-3de648ae306e"/>
    <ds:schemaRef ds:uri="96342fc5-8a80-40b7-b2c2-5d2101299b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King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Case, Janice</dc:creator>
  <cp:lastModifiedBy>Hampton, Jerelyn</cp:lastModifiedBy>
  <cp:lastPrinted>2020-12-10T21:24:56Z</cp:lastPrinted>
  <dcterms:created xsi:type="dcterms:W3CDTF">2020-12-09T21:08:11Z</dcterms:created>
  <dcterms:modified xsi:type="dcterms:W3CDTF">2021-12-02T17:57:52Z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0x010100F988FB99F66352419138954A7661B2F3</vt:lpwstr>
  </property>
</Properties>
</file>