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defaultThemeVersion="124226"/>
  <mc:AlternateContent xmlns:mc="http://schemas.openxmlformats.org/markup-compatibility/2006">
    <mc:Choice Requires="x15">
      <x15ac:absPath xmlns:x15ac="http://schemas.microsoft.com/office/spreadsheetml/2010/11/ac" url="https://kc1-my.sharepoint.com/personal/brian_czerwinski_kingcounty_gov/Documents/Desktop/"/>
    </mc:Choice>
  </mc:AlternateContent>
  <xr:revisionPtr revIDLastSave="18" documentId="8_{66A50153-33FC-443D-AAB5-44760B9E9FF1}" xr6:coauthVersionLast="47" xr6:coauthVersionMax="47" xr10:uidLastSave="{73D4AF76-7FAA-4EC8-A3F6-678ABE8C9FB0}"/>
  <bookViews>
    <workbookView xWindow="-108" yWindow="-108" windowWidth="23256" windowHeight="13896" activeTab="1" xr2:uid="{00000000-000D-0000-FFFF-FFFF00000000}"/>
  </bookViews>
  <sheets>
    <sheet name="Instructions" sheetId="3" r:id="rId1"/>
    <sheet name="Calculato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2" l="1"/>
  <c r="I16" i="2" l="1"/>
  <c r="G18" i="2" l="1"/>
  <c r="I18" i="2" s="1"/>
  <c r="G14" i="2" l="1"/>
  <c r="I14" i="2" s="1"/>
  <c r="G12" i="2"/>
  <c r="I12" i="2" s="1"/>
  <c r="I24" i="2" l="1"/>
  <c r="I26" i="2" s="1"/>
  <c r="I2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Czerwinski, Brian</author>
  </authors>
  <commentList>
    <comment ref="C18" authorId="0" shapeId="0" xr:uid="{791ABB47-DF65-426C-A4A2-EEDDAD141346}">
      <text>
        <r>
          <rPr>
            <b/>
            <sz val="8"/>
            <color indexed="81"/>
            <rFont val="Tahoma"/>
            <family val="2"/>
          </rPr>
          <t>Czerwinski, Brian:</t>
        </r>
        <r>
          <rPr>
            <sz val="8"/>
            <color indexed="81"/>
            <rFont val="Tahoma"/>
            <family val="2"/>
          </rPr>
          <t xml:space="preserve">
If calculating for TEA Wastewater (W4) do not insert BT balances here but rather insert it and their sick leave into the above boxes.</t>
        </r>
      </text>
    </comment>
  </commentList>
</comments>
</file>

<file path=xl/sharedStrings.xml><?xml version="1.0" encoding="utf-8"?>
<sst xmlns="http://schemas.openxmlformats.org/spreadsheetml/2006/main" count="36" uniqueCount="33">
  <si>
    <t>If eligible, continue</t>
  </si>
  <si>
    <t xml:space="preserve">STEP  </t>
  </si>
  <si>
    <t>ACTION</t>
  </si>
  <si>
    <t>#1</t>
  </si>
  <si>
    <t>#2</t>
  </si>
  <si>
    <t>#3</t>
  </si>
  <si>
    <t xml:space="preserve"> </t>
  </si>
  <si>
    <t>Executive Leave</t>
  </si>
  <si>
    <t>Benefit Time (BT)</t>
  </si>
  <si>
    <t>Type of Accrual</t>
  </si>
  <si>
    <t>Sick Leave</t>
  </si>
  <si>
    <t>Vacation Leave</t>
  </si>
  <si>
    <t>Current Balance</t>
  </si>
  <si>
    <t>#4</t>
  </si>
  <si>
    <t xml:space="preserve">Minus reserved hours </t>
  </si>
  <si>
    <t>Instructions</t>
  </si>
  <si>
    <t>Step #1: First determine if employee is eligible for Paid Parental Leave</t>
  </si>
  <si>
    <t>Step #4: The spreadsheet determines all information based upon the parameters of the Paid Parental Leave benefit. Use these hours to load time onto the employee's timesheet.</t>
  </si>
  <si>
    <r>
      <rPr>
        <b/>
        <u/>
        <sz val="12"/>
        <color theme="1"/>
        <rFont val="Calibri"/>
        <family val="2"/>
        <scheme val="minor"/>
      </rPr>
      <t>General Tips:</t>
    </r>
    <r>
      <rPr>
        <sz val="12"/>
        <color theme="1"/>
        <rFont val="Calibri"/>
        <family val="2"/>
        <scheme val="minor"/>
      </rPr>
      <t xml:space="preserve">
A.) Information can only be entered into the yellow boxes. The spreadsheet calculates and determines final benefit based upon entering data into the yellow boxes.
B.) In the very rare chance that a contracted benefit falls outside the programmed formula's please contact Brian Czerwinski.
C.) The spreadsheet is locked to make determination easier and to ensure standardization.
D.) For DNRP and other departements that use Benefit Time (BT). The system is set up to reserve two standard weeks of BT time for the final PPL calculation. If your employee has BT accruals as well as special sick leave just deduct two full weeks of BT time and let the calculator do the rest. The key goal is determining the total Paid Parental Leave hours to load into PeopleSoft. BPROS suggests only using BT reserve in your calculation.</t>
    </r>
  </si>
  <si>
    <t>Determine hours of supplemental Paid Parental Leave</t>
  </si>
  <si>
    <t>Step #2: Enter the employees Standard Hours into the yellow box</t>
  </si>
  <si>
    <r>
      <t xml:space="preserve">Step #3: Enter the employee's total current accrual balances as listed in the spreadsheet. Other accrual balances such as compensatory time are not included in the calculation. </t>
    </r>
    <r>
      <rPr>
        <sz val="12"/>
        <color rgb="FFFF0000"/>
        <rFont val="Calibri"/>
        <family val="2"/>
        <scheme val="minor"/>
      </rPr>
      <t>The calculator does all of the work for you so do not reduce paid leave hours</t>
    </r>
    <r>
      <rPr>
        <sz val="12"/>
        <color theme="1"/>
        <rFont val="Calibri"/>
        <family val="2"/>
        <scheme val="minor"/>
      </rPr>
      <t xml:space="preserve"> - just enter the existing paid leave hours as of the event date.</t>
    </r>
  </si>
  <si>
    <t>Eligibility for Paid Parental Leave</t>
  </si>
  <si>
    <r>
      <rPr>
        <b/>
        <sz val="12"/>
        <color theme="1"/>
        <rFont val="Calibri"/>
        <family val="2"/>
        <scheme val="minor"/>
      </rPr>
      <t>Determine standard weekly hours - Insert hours into box</t>
    </r>
    <r>
      <rPr>
        <sz val="11"/>
        <color theme="1"/>
        <rFont val="Calibri"/>
        <family val="2"/>
        <scheme val="minor"/>
      </rPr>
      <t xml:space="preserve">
</t>
    </r>
    <r>
      <rPr>
        <sz val="9"/>
        <color theme="1"/>
        <rFont val="Calibri"/>
        <family val="2"/>
        <scheme val="minor"/>
      </rPr>
      <t>(if fluctuating schedule use their average hours scheduled over the previous 6 months)</t>
    </r>
  </si>
  <si>
    <r>
      <t xml:space="preserve">Determine hours of accrued leave </t>
    </r>
    <r>
      <rPr>
        <b/>
        <u/>
        <sz val="12"/>
        <color theme="1"/>
        <rFont val="Calibri"/>
        <family val="2"/>
        <scheme val="minor"/>
      </rPr>
      <t xml:space="preserve">at the time of the qualifying event
</t>
    </r>
    <r>
      <rPr>
        <sz val="8"/>
        <color theme="1"/>
        <rFont val="Calibri"/>
        <family val="2"/>
        <scheme val="minor"/>
      </rPr>
      <t xml:space="preserve">(The calculator does all the work by calculating available PPL. Enter all paid leave balances below and </t>
    </r>
    <r>
      <rPr>
        <b/>
        <u/>
        <sz val="8"/>
        <color theme="1"/>
        <rFont val="Calibri"/>
        <family val="2"/>
        <scheme val="minor"/>
      </rPr>
      <t>do not</t>
    </r>
    <r>
      <rPr>
        <sz val="8"/>
        <color theme="1"/>
        <rFont val="Calibri"/>
        <family val="2"/>
        <scheme val="minor"/>
      </rPr>
      <t xml:space="preserve"> "reserve" hours by removing them from the total balances. Remember to account for any paid leave used since the last pay period.)</t>
    </r>
  </si>
  <si>
    <t>4a.) Total possible hours of available PPL (standard hours x 12)</t>
  </si>
  <si>
    <t>Paid leave hours which reduce overall PPL</t>
  </si>
  <si>
    <r>
      <t xml:space="preserve">4b.) Total accrued paid hours applicable to PPL determination
</t>
    </r>
    <r>
      <rPr>
        <b/>
        <sz val="10"/>
        <color theme="1"/>
        <rFont val="Calibri"/>
        <family val="2"/>
        <scheme val="minor"/>
      </rPr>
      <t>(sum of in Step #3 above)</t>
    </r>
  </si>
  <si>
    <t>4c.) Available hours of PPL (4a minus 4b)</t>
  </si>
  <si>
    <t>4d.) Available weeks of PPL (4a minus 4b)</t>
  </si>
  <si>
    <t>PPL Paid Parental Leave Calculator</t>
  </si>
  <si>
    <t>Instructions:</t>
  </si>
  <si>
    <t>A) Employee must be in a comprehensive leave eligible position on the event date (birth, adoption, foster-to-adopt)(No STT or interns).
B) Employee must have worked for King County for at least the past 6 months continuously.
C) All represented and non-represented employees of King County are eligible for PPL.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</si>
</sst>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4"/>
      <color theme="1"/>
      <name val="Calibri"/>
      <family val="2"/>
      <scheme val="minor"/>
    </font>
    <font>
      <b/>
      <sz val="24"/>
      <color theme="1"/>
      <name val="Calibri"/>
      <family val="2"/>
      <scheme val="minor"/>
    </font>
    <font>
      <b/>
      <sz val="26"/>
      <color theme="1"/>
      <name val="Calibri"/>
      <family val="2"/>
      <scheme val="minor"/>
    </font>
    <font>
      <b/>
      <sz val="12"/>
      <color theme="1"/>
      <name val="Calibri"/>
      <family val="2"/>
      <scheme val="minor"/>
    </font>
    <font>
      <b/>
      <u/>
      <sz val="12"/>
      <color theme="1"/>
      <name val="Calibri"/>
      <family val="2"/>
      <scheme val="minor"/>
    </font>
    <font>
      <sz val="8"/>
      <color theme="1"/>
      <name val="Calibri"/>
      <family val="2"/>
      <scheme val="minor"/>
    </font>
    <font>
      <b/>
      <sz val="8"/>
      <color theme="1"/>
      <name val="Calibri"/>
      <family val="2"/>
      <scheme val="minor"/>
    </font>
    <font>
      <b/>
      <sz val="22"/>
      <color theme="1"/>
      <name val="Calibri"/>
      <family val="2"/>
      <scheme val="minor"/>
    </font>
    <font>
      <sz val="12"/>
      <color theme="1"/>
      <name val="Calibri"/>
      <family val="2"/>
      <scheme val="minor"/>
    </font>
    <font>
      <b/>
      <sz val="10"/>
      <color theme="1"/>
      <name val="Calibri"/>
      <family val="2"/>
      <scheme val="minor"/>
    </font>
    <font>
      <sz val="12"/>
      <color rgb="FFFF0000"/>
      <name val="Calibri"/>
      <family val="2"/>
      <scheme val="minor"/>
    </font>
    <font>
      <sz val="9"/>
      <color theme="1"/>
      <name val="Calibri"/>
      <family val="2"/>
      <scheme val="minor"/>
    </font>
    <font>
      <b/>
      <sz val="8"/>
      <color indexed="81"/>
      <name val="Tahoma"/>
      <family val="2"/>
    </font>
    <font>
      <sz val="8"/>
      <color indexed="81"/>
      <name val="Tahoma"/>
      <family val="2"/>
    </font>
    <font>
      <b/>
      <u/>
      <sz val="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lightDown">
        <fgColor theme="0" tint="-0.14996795556505021"/>
        <bgColor rgb="FFFFFF00"/>
      </patternFill>
    </fill>
  </fills>
  <borders count="17">
    <border>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9">
    <xf numFmtId="0" fontId="0" fillId="0" borderId="0" xfId="0"/>
    <xf numFmtId="0" fontId="0" fillId="0" borderId="0" xfId="0" applyAlignment="1">
      <alignment wrapText="1"/>
    </xf>
    <xf numFmtId="0" fontId="3" fillId="0" borderId="0" xfId="0" applyFont="1" applyAlignment="1">
      <alignment horizontal="center" wrapText="1"/>
    </xf>
    <xf numFmtId="0" fontId="1" fillId="0" borderId="0" xfId="0" applyFont="1" applyAlignment="1">
      <alignment horizontal="center" wrapText="1"/>
    </xf>
    <xf numFmtId="0" fontId="4" fillId="0" borderId="0" xfId="0" applyFont="1" applyFill="1" applyAlignment="1">
      <alignment horizontal="center" vertical="center" wrapText="1"/>
    </xf>
    <xf numFmtId="0" fontId="0" fillId="0" borderId="0" xfId="0" applyBorder="1" applyAlignment="1">
      <alignment horizontal="center" wrapText="1"/>
    </xf>
    <xf numFmtId="0" fontId="4" fillId="0" borderId="0" xfId="0" applyFont="1" applyFill="1" applyBorder="1" applyAlignment="1">
      <alignment horizontal="center" vertical="center" wrapText="1"/>
    </xf>
    <xf numFmtId="0" fontId="0" fillId="0" borderId="0" xfId="0" applyBorder="1" applyAlignment="1">
      <alignment wrapText="1"/>
    </xf>
    <xf numFmtId="0" fontId="1" fillId="0" borderId="0" xfId="0" applyFont="1" applyAlignment="1">
      <alignment wrapText="1"/>
    </xf>
    <xf numFmtId="0" fontId="1" fillId="3" borderId="5" xfId="0" applyFont="1" applyFill="1" applyBorder="1" applyAlignment="1">
      <alignment horizontal="center" wrapText="1"/>
    </xf>
    <xf numFmtId="0" fontId="2" fillId="2" borderId="6" xfId="0" applyFont="1" applyFill="1" applyBorder="1" applyAlignment="1">
      <alignment horizontal="center" wrapText="1"/>
    </xf>
    <xf numFmtId="0" fontId="1" fillId="3" borderId="6" xfId="0" applyFont="1" applyFill="1" applyBorder="1" applyAlignment="1">
      <alignment horizontal="center" wrapText="1"/>
    </xf>
    <xf numFmtId="0" fontId="0" fillId="0" borderId="0" xfId="0" applyBorder="1" applyAlignment="1">
      <alignment vertical="center" wrapText="1"/>
    </xf>
    <xf numFmtId="2" fontId="1" fillId="0" borderId="6" xfId="0" applyNumberFormat="1" applyFont="1" applyBorder="1" applyAlignment="1">
      <alignment horizontal="center" vertical="center" wrapText="1"/>
    </xf>
    <xf numFmtId="2" fontId="0" fillId="0" borderId="0" xfId="0" applyNumberFormat="1" applyAlignment="1">
      <alignment wrapText="1"/>
    </xf>
    <xf numFmtId="2" fontId="1" fillId="0" borderId="0" xfId="0" applyNumberFormat="1" applyFont="1" applyBorder="1" applyAlignment="1">
      <alignment horizontal="center" vertical="center" wrapText="1"/>
    </xf>
    <xf numFmtId="2" fontId="0" fillId="0" borderId="0" xfId="0" applyNumberFormat="1" applyBorder="1" applyAlignment="1">
      <alignment vertical="center" wrapText="1"/>
    </xf>
    <xf numFmtId="0" fontId="1" fillId="0" borderId="0" xfId="0" applyFont="1" applyFill="1" applyBorder="1" applyAlignment="1">
      <alignment horizontal="center" vertical="center" wrapText="1"/>
    </xf>
    <xf numFmtId="2" fontId="1" fillId="0" borderId="0" xfId="0" applyNumberFormat="1" applyFont="1" applyBorder="1" applyAlignment="1" applyProtection="1">
      <alignment horizontal="center" vertical="center" wrapText="1"/>
    </xf>
    <xf numFmtId="2" fontId="1" fillId="4" borderId="6" xfId="0" applyNumberFormat="1" applyFont="1" applyFill="1" applyBorder="1" applyAlignment="1" applyProtection="1">
      <alignment horizontal="center" vertical="center" wrapText="1"/>
      <protection locked="0"/>
    </xf>
    <xf numFmtId="0" fontId="9" fillId="2" borderId="7" xfId="0" applyFont="1" applyFill="1" applyBorder="1" applyAlignment="1">
      <alignment horizontal="center" wrapText="1"/>
    </xf>
    <xf numFmtId="0" fontId="6" fillId="0" borderId="7" xfId="0" applyFont="1" applyBorder="1" applyAlignment="1">
      <alignment horizontal="left" wrapText="1"/>
    </xf>
    <xf numFmtId="0" fontId="10" fillId="0" borderId="8" xfId="0" applyFont="1" applyBorder="1" applyAlignment="1">
      <alignment wrapText="1"/>
    </xf>
    <xf numFmtId="0" fontId="10" fillId="0" borderId="5" xfId="0" applyFont="1" applyBorder="1" applyAlignment="1">
      <alignment wrapText="1"/>
    </xf>
    <xf numFmtId="0" fontId="10" fillId="0" borderId="6" xfId="0" applyFont="1" applyFill="1" applyBorder="1" applyAlignment="1">
      <alignment horizontal="left" wrapText="1"/>
    </xf>
    <xf numFmtId="0" fontId="9" fillId="0" borderId="0" xfId="0" applyFont="1" applyAlignment="1">
      <alignment horizontal="center" vertical="center" wrapText="1"/>
    </xf>
    <xf numFmtId="0" fontId="9" fillId="2" borderId="6" xfId="0" applyFont="1" applyFill="1" applyBorder="1" applyAlignment="1">
      <alignment horizontal="center" vertical="center" wrapText="1"/>
    </xf>
    <xf numFmtId="0" fontId="5" fillId="2" borderId="6" xfId="0" applyFont="1" applyFill="1" applyBorder="1" applyAlignment="1">
      <alignment horizontal="center" wrapText="1"/>
    </xf>
    <xf numFmtId="0" fontId="5" fillId="4" borderId="6" xfId="0" applyFont="1" applyFill="1" applyBorder="1" applyAlignment="1" applyProtection="1">
      <alignment horizontal="center" vertical="center" wrapText="1"/>
      <protection locked="0"/>
    </xf>
    <xf numFmtId="0" fontId="8" fillId="0" borderId="0" xfId="0" applyFont="1" applyAlignment="1">
      <alignment horizontal="left" vertical="top" wrapText="1"/>
    </xf>
    <xf numFmtId="0" fontId="7" fillId="0" borderId="0" xfId="0" applyFont="1" applyAlignment="1">
      <alignment wrapText="1"/>
    </xf>
    <xf numFmtId="0" fontId="5"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8"/>
  <sheetViews>
    <sheetView showGridLines="0" zoomScale="140" zoomScaleNormal="140" workbookViewId="0">
      <selection activeCell="B3" sqref="B3"/>
    </sheetView>
  </sheetViews>
  <sheetFormatPr defaultColWidth="9.109375" defaultRowHeight="14.4" x14ac:dyDescent="0.3"/>
  <cols>
    <col min="1" max="1" width="3.5546875" style="1" customWidth="1"/>
    <col min="2" max="2" width="113.88671875" style="1" customWidth="1"/>
    <col min="3" max="16384" width="9.109375" style="1"/>
  </cols>
  <sheetData>
    <row r="1" spans="2:2" ht="6.6" customHeight="1" thickBot="1" x14ac:dyDescent="0.35"/>
    <row r="2" spans="2:2" ht="26.4" customHeight="1" thickBot="1" x14ac:dyDescent="0.6">
      <c r="B2" s="20" t="s">
        <v>15</v>
      </c>
    </row>
    <row r="3" spans="2:2" ht="143.4" customHeight="1" thickBot="1" x14ac:dyDescent="0.35">
      <c r="B3" s="24" t="s">
        <v>18</v>
      </c>
    </row>
    <row r="4" spans="2:2" ht="19.5" customHeight="1" x14ac:dyDescent="0.3">
      <c r="B4" s="21" t="s">
        <v>31</v>
      </c>
    </row>
    <row r="5" spans="2:2" ht="15.6" x14ac:dyDescent="0.3">
      <c r="B5" s="22" t="s">
        <v>16</v>
      </c>
    </row>
    <row r="6" spans="2:2" ht="15.6" x14ac:dyDescent="0.3">
      <c r="B6" s="22" t="s">
        <v>20</v>
      </c>
    </row>
    <row r="7" spans="2:2" ht="44.4" customHeight="1" x14ac:dyDescent="0.3">
      <c r="B7" s="22" t="s">
        <v>21</v>
      </c>
    </row>
    <row r="8" spans="2:2" ht="31.8" thickBot="1" x14ac:dyDescent="0.35">
      <c r="B8" s="23" t="s">
        <v>17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31"/>
  <sheetViews>
    <sheetView showGridLines="0" tabSelected="1" showRuler="0" zoomScale="110" zoomScaleNormal="110" workbookViewId="0">
      <selection activeCell="I7" sqref="I7"/>
    </sheetView>
  </sheetViews>
  <sheetFormatPr defaultColWidth="9.109375" defaultRowHeight="14.4" x14ac:dyDescent="0.3"/>
  <cols>
    <col min="1" max="1" width="1.33203125" style="1" customWidth="1"/>
    <col min="2" max="2" width="5.77734375" style="1" customWidth="1"/>
    <col min="3" max="3" width="20.5546875" style="1" customWidth="1"/>
    <col min="4" max="4" width="2.6640625" style="1" customWidth="1"/>
    <col min="5" max="5" width="16.88671875" style="1" customWidth="1"/>
    <col min="6" max="6" width="2.6640625" style="1" customWidth="1"/>
    <col min="7" max="7" width="19.5546875" style="1" customWidth="1"/>
    <col min="8" max="8" width="1.33203125" style="1" customWidth="1"/>
    <col min="9" max="9" width="21.6640625" style="1" customWidth="1"/>
    <col min="10" max="16384" width="9.109375" style="1"/>
  </cols>
  <sheetData>
    <row r="1" spans="2:9" ht="39.75" customHeight="1" thickBot="1" x14ac:dyDescent="0.35">
      <c r="B1" s="46" t="s">
        <v>30</v>
      </c>
      <c r="C1" s="47"/>
      <c r="D1" s="47"/>
      <c r="E1" s="47"/>
      <c r="F1" s="47"/>
      <c r="G1" s="47"/>
      <c r="H1" s="47"/>
      <c r="I1" s="48"/>
    </row>
    <row r="2" spans="2:9" ht="6" customHeight="1" thickBot="1" x14ac:dyDescent="0.65">
      <c r="B2" s="2"/>
      <c r="C2" s="2"/>
      <c r="D2" s="2"/>
    </row>
    <row r="3" spans="2:9" ht="24" customHeight="1" thickBot="1" x14ac:dyDescent="0.4">
      <c r="B3" s="27" t="s">
        <v>1</v>
      </c>
      <c r="C3" s="40" t="s">
        <v>22</v>
      </c>
      <c r="D3" s="41"/>
      <c r="E3" s="41"/>
      <c r="F3" s="41"/>
      <c r="G3" s="42"/>
      <c r="I3" s="10" t="s">
        <v>2</v>
      </c>
    </row>
    <row r="4" spans="2:9" ht="86.25" customHeight="1" x14ac:dyDescent="0.3">
      <c r="B4" s="51" t="s">
        <v>3</v>
      </c>
      <c r="C4" s="53" t="s">
        <v>32</v>
      </c>
      <c r="D4" s="54"/>
      <c r="E4" s="54"/>
      <c r="F4" s="54"/>
      <c r="G4" s="55"/>
      <c r="I4" s="49" t="s">
        <v>0</v>
      </c>
    </row>
    <row r="5" spans="2:9" ht="24" customHeight="1" thickBot="1" x14ac:dyDescent="0.35">
      <c r="B5" s="52"/>
      <c r="C5" s="56"/>
      <c r="D5" s="57"/>
      <c r="E5" s="57"/>
      <c r="F5" s="57"/>
      <c r="G5" s="58"/>
      <c r="I5" s="50"/>
    </row>
    <row r="6" spans="2:9" ht="6" customHeight="1" thickBot="1" x14ac:dyDescent="0.35">
      <c r="B6" s="25"/>
    </row>
    <row r="7" spans="2:9" ht="43.5" customHeight="1" thickBot="1" x14ac:dyDescent="0.35">
      <c r="B7" s="26" t="s">
        <v>4</v>
      </c>
      <c r="C7" s="43" t="s">
        <v>23</v>
      </c>
      <c r="D7" s="44"/>
      <c r="E7" s="44"/>
      <c r="F7" s="44"/>
      <c r="G7" s="45"/>
      <c r="I7" s="28">
        <v>40</v>
      </c>
    </row>
    <row r="8" spans="2:9" s="30" customFormat="1" ht="6" customHeight="1" thickBot="1" x14ac:dyDescent="0.25">
      <c r="B8" s="29"/>
      <c r="D8" s="30" t="s">
        <v>6</v>
      </c>
    </row>
    <row r="9" spans="2:9" ht="39" customHeight="1" thickBot="1" x14ac:dyDescent="0.35">
      <c r="B9" s="26" t="s">
        <v>5</v>
      </c>
      <c r="C9" s="37" t="s">
        <v>24</v>
      </c>
      <c r="D9" s="38"/>
      <c r="E9" s="38"/>
      <c r="F9" s="38"/>
      <c r="G9" s="38"/>
      <c r="H9" s="38"/>
      <c r="I9" s="39"/>
    </row>
    <row r="10" spans="2:9" s="8" customFormat="1" ht="32.25" customHeight="1" thickBot="1" x14ac:dyDescent="0.35">
      <c r="B10" s="4"/>
      <c r="C10" s="9" t="s">
        <v>9</v>
      </c>
      <c r="D10" s="3"/>
      <c r="E10" s="11" t="s">
        <v>12</v>
      </c>
      <c r="F10" s="3"/>
      <c r="G10" s="11" t="s">
        <v>14</v>
      </c>
      <c r="H10" s="3"/>
      <c r="I10" s="11" t="s">
        <v>26</v>
      </c>
    </row>
    <row r="11" spans="2:9" s="7" customFormat="1" ht="4.05" customHeight="1" thickBot="1" x14ac:dyDescent="0.35">
      <c r="B11" s="6"/>
      <c r="C11" s="5"/>
      <c r="D11" s="5"/>
      <c r="E11" s="5"/>
      <c r="F11" s="5"/>
      <c r="G11" s="5"/>
      <c r="H11" s="5"/>
      <c r="I11" s="5"/>
    </row>
    <row r="12" spans="2:9" ht="20.100000000000001" customHeight="1" thickBot="1" x14ac:dyDescent="0.35">
      <c r="C12" s="11" t="s">
        <v>10</v>
      </c>
      <c r="D12" s="7"/>
      <c r="E12" s="19">
        <v>0</v>
      </c>
      <c r="F12" s="16"/>
      <c r="G12" s="13">
        <f>SUM(I7)</f>
        <v>40</v>
      </c>
      <c r="H12" s="12"/>
      <c r="I12" s="13" t="str">
        <f>IF(E12&gt;G12,E12-G12,IF("E12"&lt;G12=0,TRUE,"0"))</f>
        <v>0</v>
      </c>
    </row>
    <row r="13" spans="2:9" ht="4.05" customHeight="1" thickBot="1" x14ac:dyDescent="0.35">
      <c r="D13" s="7"/>
      <c r="E13" s="18"/>
      <c r="F13" s="16"/>
      <c r="G13" s="15"/>
      <c r="H13" s="12"/>
      <c r="I13" s="15"/>
    </row>
    <row r="14" spans="2:9" ht="20.100000000000001" customHeight="1" thickBot="1" x14ac:dyDescent="0.35">
      <c r="C14" s="11" t="s">
        <v>11</v>
      </c>
      <c r="D14" s="7"/>
      <c r="E14" s="19">
        <v>0</v>
      </c>
      <c r="F14" s="16"/>
      <c r="G14" s="13">
        <f>SUM(I7)</f>
        <v>40</v>
      </c>
      <c r="H14" s="12"/>
      <c r="I14" s="13" t="str">
        <f>IF(E14&gt;G14,E14-G14,IF("E14"&lt;G14=0,TRUE,"0"))</f>
        <v>0</v>
      </c>
    </row>
    <row r="15" spans="2:9" ht="4.05" customHeight="1" thickBot="1" x14ac:dyDescent="0.35">
      <c r="D15" s="7"/>
      <c r="E15" s="18"/>
      <c r="F15" s="16"/>
      <c r="G15" s="15"/>
      <c r="H15" s="12"/>
      <c r="I15" s="15"/>
    </row>
    <row r="16" spans="2:9" ht="20.100000000000001" customHeight="1" thickBot="1" x14ac:dyDescent="0.35">
      <c r="C16" s="11" t="s">
        <v>7</v>
      </c>
      <c r="D16" s="7"/>
      <c r="E16" s="19">
        <v>0</v>
      </c>
      <c r="F16" s="16"/>
      <c r="G16" s="13">
        <v>0</v>
      </c>
      <c r="H16" s="12"/>
      <c r="I16" s="13" t="str">
        <f>IF(E16&gt;G16,E16-G16,IF("E16"&lt;G16=0,TRUE,"0"))</f>
        <v>0</v>
      </c>
    </row>
    <row r="17" spans="2:9" ht="4.05" customHeight="1" thickBot="1" x14ac:dyDescent="0.35">
      <c r="D17" s="7"/>
      <c r="E17" s="18"/>
      <c r="F17" s="16"/>
      <c r="G17" s="15"/>
      <c r="H17" s="12"/>
      <c r="I17" s="15"/>
    </row>
    <row r="18" spans="2:9" ht="20.100000000000001" customHeight="1" thickBot="1" x14ac:dyDescent="0.35">
      <c r="C18" s="11" t="s">
        <v>8</v>
      </c>
      <c r="D18" s="7"/>
      <c r="E18" s="19">
        <v>0</v>
      </c>
      <c r="F18" s="16"/>
      <c r="G18" s="13">
        <f>SUM(I7*2)</f>
        <v>80</v>
      </c>
      <c r="H18" s="12"/>
      <c r="I18" s="13" t="str">
        <f>IF(E18&gt;G18,E18-G18,IF("E18"&lt;G18=0,TRUE,"0"))</f>
        <v>0</v>
      </c>
    </row>
    <row r="19" spans="2:9" ht="6" customHeight="1" thickBot="1" x14ac:dyDescent="0.35">
      <c r="G19" s="1" t="s">
        <v>6</v>
      </c>
    </row>
    <row r="20" spans="2:9" ht="29.4" thickBot="1" x14ac:dyDescent="0.35">
      <c r="B20" s="26" t="s">
        <v>13</v>
      </c>
      <c r="C20" s="31" t="s">
        <v>19</v>
      </c>
      <c r="D20" s="32"/>
      <c r="E20" s="32"/>
      <c r="F20" s="32"/>
      <c r="G20" s="32"/>
      <c r="H20" s="32"/>
      <c r="I20" s="33"/>
    </row>
    <row r="21" spans="2:9" ht="9.9" customHeight="1" thickBot="1" x14ac:dyDescent="0.35">
      <c r="C21" s="1" t="s">
        <v>6</v>
      </c>
    </row>
    <row r="22" spans="2:9" ht="21" customHeight="1" thickBot="1" x14ac:dyDescent="0.35">
      <c r="C22" s="34" t="s">
        <v>25</v>
      </c>
      <c r="D22" s="35"/>
      <c r="E22" s="35"/>
      <c r="F22" s="35"/>
      <c r="G22" s="36"/>
      <c r="I22" s="13">
        <f>12*I7</f>
        <v>480</v>
      </c>
    </row>
    <row r="23" spans="2:9" ht="9.9" customHeight="1" thickBot="1" x14ac:dyDescent="0.35">
      <c r="I23" s="14"/>
    </row>
    <row r="24" spans="2:9" ht="34.5" customHeight="1" thickBot="1" x14ac:dyDescent="0.35">
      <c r="C24" s="34" t="s">
        <v>27</v>
      </c>
      <c r="D24" s="35"/>
      <c r="E24" s="35"/>
      <c r="F24" s="35"/>
      <c r="G24" s="36"/>
      <c r="I24" s="13">
        <f>SUM(I12:I18)</f>
        <v>0</v>
      </c>
    </row>
    <row r="25" spans="2:9" ht="9.9" customHeight="1" thickBot="1" x14ac:dyDescent="0.35">
      <c r="C25" s="17"/>
      <c r="D25" s="17"/>
      <c r="E25" s="17"/>
      <c r="F25" s="17"/>
      <c r="G25" s="17"/>
      <c r="I25" s="15"/>
    </row>
    <row r="26" spans="2:9" ht="18.75" customHeight="1" thickBot="1" x14ac:dyDescent="0.35">
      <c r="C26" s="34" t="s">
        <v>28</v>
      </c>
      <c r="D26" s="35"/>
      <c r="E26" s="35"/>
      <c r="F26" s="35"/>
      <c r="G26" s="36"/>
      <c r="I26" s="13">
        <f>IF(I22&gt;I24,I22-I24,IF("i24"&lt;I22=0,TRUE,"0"))</f>
        <v>480</v>
      </c>
    </row>
    <row r="27" spans="2:9" ht="9.9" customHeight="1" thickBot="1" x14ac:dyDescent="0.35"/>
    <row r="28" spans="2:9" ht="15" thickBot="1" x14ac:dyDescent="0.35">
      <c r="C28" s="34" t="s">
        <v>29</v>
      </c>
      <c r="D28" s="35"/>
      <c r="E28" s="35"/>
      <c r="F28" s="35"/>
      <c r="G28" s="36"/>
      <c r="I28" s="13">
        <f>SUM(I26/I7)</f>
        <v>12</v>
      </c>
    </row>
    <row r="29" spans="2:9" ht="9.9" customHeight="1" x14ac:dyDescent="0.3"/>
    <row r="31" spans="2:9" x14ac:dyDescent="0.3">
      <c r="I31" s="1" t="s">
        <v>6</v>
      </c>
    </row>
  </sheetData>
  <sheetProtection algorithmName="SHA-512" hashValue="09kTjBRA6LYNDWS3eCpXdL776+innjbjnZGw8dUZ7lY8qsWei7ytj+7tNRje6C1Pocq/XwobyTc3FT/jAM08KA==" saltValue="FpFStV/Q0WWUvED0xe5acQ==" spinCount="100000" sheet="1" selectLockedCells="1"/>
  <mergeCells count="12">
    <mergeCell ref="C9:I9"/>
    <mergeCell ref="C3:G3"/>
    <mergeCell ref="C7:G7"/>
    <mergeCell ref="B1:I1"/>
    <mergeCell ref="I4:I5"/>
    <mergeCell ref="B4:B5"/>
    <mergeCell ref="C4:G5"/>
    <mergeCell ref="C20:I20"/>
    <mergeCell ref="C22:G22"/>
    <mergeCell ref="C24:G24"/>
    <mergeCell ref="C26:G26"/>
    <mergeCell ref="C28:G28"/>
  </mergeCells>
  <pageMargins left="0.5" right="0.5" top="0.5" bottom="0.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Instructions</vt:lpstr>
      <vt:lpstr>Calculator</vt:lpstr>
    </vt:vector>
  </TitlesOfParts>
  <Company>King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Czerwinski, Brian</dc:creator>
  <cp:lastModifiedBy>Czerwinski, Brian</cp:lastModifiedBy>
  <cp:lastPrinted>2016-02-08T23:22:32Z</cp:lastPrinted>
  <dcterms:created xsi:type="dcterms:W3CDTF">2016-02-03T19:18:33Z</dcterms:created>
  <dcterms:modified xsi:type="dcterms:W3CDTF">2025-04-21T19:10:57Z</dcterms:modified>
</cp:coreProperties>
</file>