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NMCM MAI Blacks/"/>
    </mc:Choice>
  </mc:AlternateContent>
  <xr:revisionPtr revIDLastSave="48" documentId="8_{183A498D-71A8-4DC8-A06C-2358205E4034}" xr6:coauthVersionLast="47" xr6:coauthVersionMax="47" xr10:uidLastSave="{5589458C-C40A-406A-A163-CD6C77E91769}"/>
  <bookViews>
    <workbookView xWindow="28680" yWindow="-120"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Area" localSheetId="0">'Form 1'!$A$1:$F$37</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6" l="1"/>
  <c r="F18" i="6"/>
  <c r="F19" i="6"/>
  <c r="F20" i="6"/>
  <c r="F21"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6" i="6" s="1"/>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D34" i="6"/>
  <c r="D60" i="6" l="1"/>
  <c r="F60" i="6" s="1"/>
  <c r="F34" i="6"/>
</calcChain>
</file>

<file path=xl/sharedStrings.xml><?xml version="1.0" encoding="utf-8"?>
<sst xmlns="http://schemas.openxmlformats.org/spreadsheetml/2006/main" count="109" uniqueCount="91">
  <si>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</si>
  <si>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</si>
  <si>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</si>
  <si>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</si>
  <si>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</si>
  <si>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</si>
  <si>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</si>
  <si>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</si>
  <si>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</si>
  <si>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</si>
  <si>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</si>
  <si>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</si>
  <si>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</si>
  <si>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</si>
  <si>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</si>
  <si>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</si>
  <si>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</si>
  <si>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</si>
  <si>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</si>
  <si>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</si>
  <si>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</si>
  <si>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</si>
  <si>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</si>
  <si>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</si>
  <si>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</si>
  <si>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</si>
  <si>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</si>
  <si>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</si>
  <si>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</si>
  <si>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</si>
  <si>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</si>
  <si>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</si>
  <si>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</si>
  <si>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</si>
  <si>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</si>
  <si>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</si>
  <si>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</si>
  <si>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</si>
  <si>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</si>
  <si>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</si>
  <si>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</si>
  <si>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</si>
  <si>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</si>
  <si>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</si>
  <si>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</si>
  <si>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</si>
  <si>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</si>
  <si>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</si>
  <si>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</si>
  <si>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</si>
  <si>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</si>
  <si>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</si>
  <si>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</si>
  <si>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</si>
  <si>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</si>
  <si>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</si>
  <si>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</si>
  <si>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</si>
  <si>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</si>
  <si>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</si>
  <si>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</si>
  <si>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</si>
  <si>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</si>
  <si>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</si>
  <si>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</si>
  <si>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</si>
  <si>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</si>
  <si>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</si>
  <si>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</si>
  <si>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</si>
  <si>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</si>
  <si>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</si>
  <si>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</si>
  <si>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</si>
  <si>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</si>
  <si>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</si>
  <si>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unduplicated clients that will receive that service funded by this request in Column C and total program (all funding) in Column D.  
If you will not be providing a specific Service Unit, enter 0. 
Note, the remaining cells are locked for editing to ensure application contains only approved Service Units.  </t>
    </r>
  </si>
  <si>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</si>
  <si>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Service Category: Non-Medical Case Management Sub-Priority: MAI Black - Engagement and Retention in Care</t>
  </si>
  <si>
    <t>NON-MEDICAL CASE MANAGEMENT MAI BLACK</t>
  </si>
  <si>
    <t>What is your TOTAL FNIR?</t>
  </si>
  <si>
    <t>FUNDED BY THIS REQUEST
(March 1, 2025  - February 28, 2026)</t>
  </si>
  <si>
    <t>TOTAL PROGRAM
(March 1, 2025  - February 28, 2026)</t>
  </si>
  <si>
    <r>
      <t xml:space="preserve">Service Unit: Collateral Contacts
     (measured in 15 minute increments)
</t>
    </r>
    <r>
      <rPr>
        <b/>
        <i/>
        <sz val="10"/>
        <rFont val="Arial"/>
        <family val="2"/>
      </rPr>
      <t xml:space="preserve">     1 hour of service = 4 service units</t>
    </r>
  </si>
  <si>
    <r>
      <t xml:space="preserve">Service Unit: Face-to-Face Encounters - Field
     (measured in 15 minute increments)
</t>
    </r>
    <r>
      <rPr>
        <b/>
        <i/>
        <sz val="10"/>
        <rFont val="Arial"/>
        <family val="2"/>
      </rPr>
      <t xml:space="preserve">     1 hour of service = 4 service units</t>
    </r>
  </si>
  <si>
    <r>
      <t xml:space="preserve">Service Unit: Face-to-Face Encounters - Office
     (measured in 15 minute increments)
</t>
    </r>
    <r>
      <rPr>
        <b/>
        <i/>
        <sz val="10"/>
        <rFont val="Arial"/>
        <family val="2"/>
      </rPr>
      <t xml:space="preserve">     1 hour of service = 4 service units</t>
    </r>
  </si>
  <si>
    <r>
      <t xml:space="preserve">Service Unit: Telephone Encounters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</si>
  <si>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 xml:space="preserve">     1 hour of service = 4 service units</t>
    </r>
  </si>
  <si>
    <t>PERSONNEL  BUDGET
March 1, 2025 - February 28, 2026</t>
  </si>
  <si>
    <t xml:space="preserve">FORM 2B - BUDGET - PROGRAM EXPENSES </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</si>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</sst>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2">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4" fillId="6" borderId="35" xfId="19" applyNumberFormat="1" applyFont="1" applyFill="1" applyBorder="1" applyProtection="1">
      <protection locked="0"/>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40" xfId="13" applyFont="1" applyFill="1" applyBorder="1" applyAlignment="1" applyProtection="1"/>
    <xf numFmtId="0" fontId="4" fillId="0" borderId="62"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12" fillId="0" borderId="0" xfId="18" applyFont="1" applyAlignment="1">
      <alignment horizontal="left" vertical="center" wrapText="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4"/>
  <sheetViews>
    <sheetView showGridLines="0" tabSelected="1" view="pageLayout" topLeftCell="A14" zoomScaleNormal="70" workbookViewId="0">
      <selection activeCell="B25" sqref="B25"/>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1" t="s">
        <v>0</v>
      </c>
      <c r="C1" s="151"/>
      <c r="D1" s="151"/>
    </row>
    <row r="2" spans="2:6" ht="15.5" x14ac:dyDescent="0.35">
      <c r="B2" s="117"/>
      <c r="C2" s="117"/>
      <c r="D2" s="117"/>
    </row>
    <row r="3" spans="2:6" ht="127.15" customHeight="1" x14ac:dyDescent="0.25">
      <c r="B3" s="152" t="s">
        <v>76</v>
      </c>
      <c r="C3" s="152"/>
      <c r="D3" s="152"/>
    </row>
    <row r="5" spans="2:6" ht="30" customHeight="1" x14ac:dyDescent="0.25">
      <c r="B5" s="153" t="s">
        <v>1</v>
      </c>
      <c r="C5" s="153"/>
      <c r="D5" s="153"/>
      <c r="E5" s="112"/>
      <c r="F5" s="112"/>
    </row>
    <row r="6" spans="2:6" ht="30" customHeight="1" x14ac:dyDescent="0.25">
      <c r="B6" s="154" t="s">
        <v>78</v>
      </c>
      <c r="C6" s="154"/>
      <c r="D6" s="154"/>
      <c r="E6" s="112"/>
      <c r="F6" s="112"/>
    </row>
    <row r="7" spans="2:6" ht="13.5" thickBot="1" x14ac:dyDescent="0.3">
      <c r="B7" s="112"/>
      <c r="C7" s="112"/>
      <c r="D7" s="112"/>
      <c r="E7" s="112"/>
      <c r="F7" s="112"/>
    </row>
    <row r="8" spans="2:6" ht="45.75" customHeight="1" thickBot="1" x14ac:dyDescent="0.3">
      <c r="B8" s="69"/>
      <c r="C8" s="149" t="s">
        <v>81</v>
      </c>
      <c r="D8" s="150" t="s">
        <v>82</v>
      </c>
      <c r="E8" s="113"/>
    </row>
    <row r="9" spans="2:6" ht="34.5" customHeight="1" thickBot="1" x14ac:dyDescent="0.3">
      <c r="B9" s="70" t="s">
        <v>75</v>
      </c>
      <c r="C9" s="46"/>
      <c r="D9" s="46" t="s">
        <v>2</v>
      </c>
      <c r="E9" s="47"/>
    </row>
    <row r="10" spans="2:6" ht="45" customHeight="1" thickBot="1" x14ac:dyDescent="0.3">
      <c r="B10" s="71" t="s">
        <v>83</v>
      </c>
      <c r="C10" s="116"/>
      <c r="D10" s="116"/>
      <c r="E10" s="155"/>
    </row>
    <row r="11" spans="2:6" ht="45" customHeight="1" thickBot="1" x14ac:dyDescent="0.3">
      <c r="B11" s="71" t="s">
        <v>84</v>
      </c>
      <c r="C11" s="116"/>
      <c r="D11" s="116"/>
      <c r="E11" s="155"/>
    </row>
    <row r="12" spans="2:6" ht="45" customHeight="1" thickBot="1" x14ac:dyDescent="0.3">
      <c r="B12" s="71" t="s">
        <v>85</v>
      </c>
      <c r="C12" s="116"/>
      <c r="D12" s="116"/>
      <c r="E12" s="47"/>
    </row>
    <row r="13" spans="2:6" ht="45" customHeight="1" thickBot="1" x14ac:dyDescent="0.3">
      <c r="B13" s="71" t="s">
        <v>86</v>
      </c>
      <c r="C13" s="116"/>
      <c r="D13" s="116"/>
      <c r="E13" s="47"/>
    </row>
    <row r="14" spans="2:6" ht="45" customHeight="1" thickBot="1" x14ac:dyDescent="0.3">
      <c r="B14" s="71" t="s">
        <v>87</v>
      </c>
      <c r="C14" s="116"/>
      <c r="D14" s="116"/>
      <c r="E14" s="47"/>
    </row>
  </sheetData>
  <mergeCells count="5">
    <mergeCell ref="B1:D1"/>
    <mergeCell ref="B3:D3"/>
    <mergeCell ref="B5:D5"/>
    <mergeCell ref="B6:D6"/>
    <mergeCell ref="E10:E11"/>
  </mergeCells>
  <printOptions horizontalCentered="1"/>
  <pageMargins left="0.7" right="0.7" top="0.75" bottom="0.75" header="0.3" footer="0.3"/>
  <pageSetup scale="60"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81" zoomScaleNormal="85" workbookViewId="0">
      <selection activeCell="B107" sqref="B107"/>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1" t="s">
        <v>3</v>
      </c>
      <c r="C1" s="151"/>
      <c r="D1" s="151"/>
      <c r="E1" s="151"/>
      <c r="F1" s="151"/>
      <c r="G1" s="151"/>
      <c r="H1" s="151"/>
      <c r="I1" s="151"/>
      <c r="J1" s="151"/>
      <c r="K1" s="151"/>
      <c r="L1" s="212"/>
      <c r="M1" s="213"/>
      <c r="N1" s="213"/>
      <c r="O1" s="213"/>
      <c r="P1" s="213"/>
    </row>
    <row r="2" spans="1:18" s="24" customFormat="1" ht="7.5" customHeight="1" x14ac:dyDescent="0.25">
      <c r="A2" s="25"/>
      <c r="B2" s="25"/>
      <c r="C2" s="25"/>
      <c r="D2" s="25"/>
      <c r="E2" s="72"/>
      <c r="F2" s="73"/>
      <c r="G2" s="73"/>
      <c r="H2" s="74"/>
      <c r="I2" s="74"/>
      <c r="J2" s="25"/>
      <c r="K2" s="25"/>
      <c r="L2" s="25"/>
      <c r="M2" s="25"/>
      <c r="N2" s="25"/>
      <c r="O2" s="72"/>
      <c r="P2" s="75"/>
      <c r="Q2" s="25"/>
      <c r="R2" s="25"/>
    </row>
    <row r="3" spans="1:18" s="24" customFormat="1" ht="198" customHeight="1" x14ac:dyDescent="0.25">
      <c r="A3" s="25"/>
      <c r="B3" s="209" t="s">
        <v>90</v>
      </c>
      <c r="C3" s="152"/>
      <c r="D3" s="152"/>
      <c r="E3" s="152"/>
      <c r="F3" s="152"/>
      <c r="G3" s="152"/>
      <c r="H3" s="152"/>
      <c r="I3" s="152"/>
      <c r="J3" s="152"/>
      <c r="K3" s="152"/>
      <c r="L3" s="152"/>
      <c r="M3" s="152"/>
      <c r="N3" s="152"/>
      <c r="O3" s="152"/>
      <c r="P3" s="152"/>
    </row>
    <row r="4" spans="1:18" ht="14" x14ac:dyDescent="0.3">
      <c r="A4" s="19"/>
      <c r="B4" s="210" t="s">
        <v>4</v>
      </c>
      <c r="C4" s="210"/>
      <c r="D4" s="210"/>
      <c r="E4" s="211"/>
      <c r="F4" s="211"/>
      <c r="G4" s="211"/>
      <c r="H4" s="211"/>
      <c r="I4" s="211"/>
      <c r="J4" s="211"/>
      <c r="K4" s="211"/>
      <c r="L4" s="211"/>
      <c r="M4" s="211"/>
      <c r="N4" s="211"/>
      <c r="O4" s="211"/>
      <c r="P4" s="211"/>
    </row>
    <row r="5" spans="1:18" s="24" customFormat="1" ht="30" customHeight="1" x14ac:dyDescent="0.25">
      <c r="A5" s="25"/>
      <c r="B5" s="153" t="s">
        <v>1</v>
      </c>
      <c r="C5" s="153"/>
      <c r="D5" s="153"/>
      <c r="E5" s="153"/>
      <c r="F5" s="153"/>
      <c r="G5" s="114"/>
      <c r="H5" s="25"/>
      <c r="I5" s="25"/>
      <c r="J5" s="25"/>
      <c r="K5" s="25"/>
      <c r="L5" s="25"/>
      <c r="M5" s="25"/>
      <c r="N5" s="25"/>
      <c r="O5" s="25"/>
      <c r="P5" s="25"/>
    </row>
    <row r="6" spans="1:18" s="24" customFormat="1" ht="30" customHeight="1" x14ac:dyDescent="0.25">
      <c r="A6" s="25"/>
      <c r="B6" s="209" t="s">
        <v>78</v>
      </c>
      <c r="C6" s="209"/>
      <c r="D6" s="209"/>
      <c r="E6" s="209"/>
      <c r="F6" s="209"/>
      <c r="G6" s="209"/>
      <c r="H6" s="209"/>
      <c r="I6" s="209"/>
      <c r="J6" s="209"/>
      <c r="K6" s="209"/>
      <c r="L6" s="209"/>
      <c r="M6" s="25"/>
      <c r="N6" s="25"/>
      <c r="O6" s="25"/>
      <c r="P6" s="25"/>
    </row>
    <row r="7" spans="1:18" ht="13" thickBot="1" x14ac:dyDescent="0.3">
      <c r="A7" s="19"/>
      <c r="B7" s="19"/>
      <c r="C7" s="19"/>
      <c r="D7" s="19"/>
      <c r="E7" s="20"/>
      <c r="F7" s="76"/>
      <c r="G7" s="76"/>
      <c r="H7" s="77"/>
      <c r="I7" s="77"/>
      <c r="L7" s="77"/>
      <c r="M7" s="77"/>
    </row>
    <row r="8" spans="1:18" ht="16.5" customHeight="1" thickBot="1" x14ac:dyDescent="0.35">
      <c r="A8" s="19"/>
      <c r="B8" s="197"/>
      <c r="C8" s="198"/>
      <c r="D8" s="199"/>
      <c r="E8" s="189" t="s">
        <v>5</v>
      </c>
      <c r="F8" s="190"/>
      <c r="G8" s="190"/>
      <c r="H8" s="190"/>
      <c r="I8" s="190"/>
      <c r="J8" s="190"/>
      <c r="K8" s="190"/>
      <c r="L8" s="191" t="s">
        <v>6</v>
      </c>
      <c r="M8" s="192"/>
      <c r="N8" s="192"/>
      <c r="O8" s="193"/>
      <c r="P8" s="172" t="s">
        <v>7</v>
      </c>
    </row>
    <row r="9" spans="1:18" s="6" customFormat="1" ht="39.5" thickBot="1" x14ac:dyDescent="0.35">
      <c r="A9" s="78"/>
      <c r="B9" s="194" t="s">
        <v>88</v>
      </c>
      <c r="C9" s="195"/>
      <c r="D9" s="196"/>
      <c r="E9" s="79" t="s">
        <v>8</v>
      </c>
      <c r="F9" s="80" t="s">
        <v>70</v>
      </c>
      <c r="G9" s="80"/>
      <c r="H9" s="81" t="s">
        <v>9</v>
      </c>
      <c r="I9" s="120" t="s">
        <v>71</v>
      </c>
      <c r="J9" s="82" t="s">
        <v>72</v>
      </c>
      <c r="K9" s="83" t="s">
        <v>10</v>
      </c>
      <c r="L9" s="84" t="s">
        <v>9</v>
      </c>
      <c r="M9" s="120" t="s">
        <v>71</v>
      </c>
      <c r="N9" s="82" t="s">
        <v>72</v>
      </c>
      <c r="O9" s="82" t="s">
        <v>11</v>
      </c>
      <c r="P9" s="173"/>
    </row>
    <row r="10" spans="1:18" ht="18.75" customHeight="1" x14ac:dyDescent="0.35">
      <c r="A10" s="19"/>
      <c r="B10" s="85" t="s">
        <v>79</v>
      </c>
      <c r="C10" s="86"/>
      <c r="D10" s="87"/>
      <c r="E10" s="88"/>
      <c r="F10" s="89"/>
      <c r="G10" s="89"/>
      <c r="H10" s="90"/>
      <c r="I10" s="90"/>
      <c r="J10" s="91"/>
      <c r="K10" s="92"/>
      <c r="L10" s="93"/>
      <c r="M10" s="90"/>
      <c r="N10" s="94"/>
      <c r="O10" s="91"/>
      <c r="P10" s="95"/>
    </row>
    <row r="11" spans="1:18" ht="13" x14ac:dyDescent="0.3">
      <c r="A11" s="19"/>
      <c r="B11" s="203" t="s">
        <v>12</v>
      </c>
      <c r="C11" s="204"/>
      <c r="D11" s="204"/>
      <c r="E11" s="204"/>
      <c r="F11" s="204"/>
      <c r="G11" s="204"/>
      <c r="H11" s="204"/>
      <c r="I11" s="204"/>
      <c r="J11" s="204"/>
      <c r="K11" s="204"/>
      <c r="L11" s="204"/>
      <c r="M11" s="204"/>
      <c r="N11" s="204"/>
      <c r="O11" s="204"/>
      <c r="P11" s="205"/>
    </row>
    <row r="12" spans="1:18" x14ac:dyDescent="0.25">
      <c r="A12" s="19"/>
      <c r="B12" s="26" t="s">
        <v>13</v>
      </c>
      <c r="C12" s="45" t="s">
        <v>14</v>
      </c>
      <c r="D12" s="44" t="s">
        <v>15</v>
      </c>
      <c r="E12" s="156"/>
      <c r="F12" s="157"/>
      <c r="G12" s="157"/>
      <c r="H12" s="157"/>
      <c r="I12" s="157"/>
      <c r="J12" s="157"/>
      <c r="K12" s="157"/>
      <c r="L12" s="157"/>
      <c r="M12" s="157"/>
      <c r="N12" s="157"/>
      <c r="O12" s="157"/>
      <c r="P12" s="158"/>
    </row>
    <row r="13" spans="1:18" x14ac:dyDescent="0.25">
      <c r="A13" s="19"/>
      <c r="B13" s="96"/>
      <c r="C13" s="97"/>
      <c r="D13" s="98"/>
      <c r="E13" s="99"/>
      <c r="F13" s="119"/>
      <c r="G13" s="100">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6"/>
      <c r="C14" s="97"/>
      <c r="D14" s="98"/>
      <c r="E14" s="99"/>
      <c r="F14" s="119"/>
      <c r="G14" s="100">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6"/>
      <c r="C15" s="97"/>
      <c r="D15" s="98"/>
      <c r="E15" s="99"/>
      <c r="F15" s="119"/>
      <c r="G15" s="100">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6"/>
      <c r="C16" s="97"/>
      <c r="D16" s="98"/>
      <c r="E16" s="99"/>
      <c r="F16" s="119"/>
      <c r="G16" s="100">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6"/>
      <c r="C17" s="97"/>
      <c r="D17" s="98"/>
      <c r="E17" s="99"/>
      <c r="F17" s="119"/>
      <c r="G17" s="100">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6"/>
      <c r="C18" s="97"/>
      <c r="D18" s="98"/>
      <c r="E18" s="99"/>
      <c r="F18" s="119"/>
      <c r="G18" s="100">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6"/>
      <c r="C19" s="97"/>
      <c r="D19" s="98"/>
      <c r="E19" s="99"/>
      <c r="F19" s="119"/>
      <c r="G19" s="100">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6"/>
      <c r="C20" s="97"/>
      <c r="D20" s="98"/>
      <c r="E20" s="99"/>
      <c r="F20" s="119"/>
      <c r="G20" s="100">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6"/>
      <c r="C21" s="97"/>
      <c r="D21" s="98"/>
      <c r="E21" s="99"/>
      <c r="F21" s="119"/>
      <c r="G21" s="100">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1"/>
      <c r="B22" s="96"/>
      <c r="C22" s="97"/>
      <c r="D22" s="98"/>
      <c r="E22" s="99"/>
      <c r="F22" s="119"/>
      <c r="G22" s="100">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6"/>
      <c r="C23" s="97"/>
      <c r="D23" s="98"/>
      <c r="E23" s="99"/>
      <c r="F23" s="127"/>
      <c r="G23" s="100">
        <v>45351</v>
      </c>
      <c r="H23" s="122" t="str">
        <f t="shared" ref="H23:H54" si="7">IF(F23&lt;&gt;0,(DATEDIF(F23,G23,"M")+1)/12,"")</f>
        <v/>
      </c>
      <c r="I23" s="42"/>
      <c r="J23" s="28" t="str">
        <f t="shared" ref="J23:J54" si="8">IF(F23="","",H23*I23)</f>
        <v/>
      </c>
      <c r="K23" s="29" t="str">
        <f t="shared" ref="K23:K54" si="9">IF(F23="","",ROUND(E23*J23,0))</f>
        <v/>
      </c>
      <c r="L23" s="122"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6"/>
      <c r="C24" s="97"/>
      <c r="D24" s="98"/>
      <c r="E24" s="99"/>
      <c r="F24" s="127"/>
      <c r="G24" s="100">
        <v>45351</v>
      </c>
      <c r="H24" s="122" t="str">
        <f t="shared" si="7"/>
        <v/>
      </c>
      <c r="I24" s="42"/>
      <c r="J24" s="28" t="str">
        <f t="shared" si="8"/>
        <v/>
      </c>
      <c r="K24" s="29" t="str">
        <f t="shared" si="9"/>
        <v/>
      </c>
      <c r="L24" s="122" t="str">
        <f t="shared" si="10"/>
        <v/>
      </c>
      <c r="M24" s="42"/>
      <c r="N24" s="33" t="str">
        <f t="shared" si="11"/>
        <v/>
      </c>
      <c r="O24" s="34" t="str">
        <f t="shared" si="12"/>
        <v/>
      </c>
      <c r="P24" s="35" t="str">
        <f t="shared" si="13"/>
        <v/>
      </c>
    </row>
    <row r="25" spans="1:16" x14ac:dyDescent="0.25">
      <c r="A25" s="19"/>
      <c r="B25" s="96"/>
      <c r="C25" s="97"/>
      <c r="D25" s="98"/>
      <c r="E25" s="99"/>
      <c r="F25" s="127"/>
      <c r="G25" s="100">
        <v>45351</v>
      </c>
      <c r="H25" s="122" t="str">
        <f t="shared" si="7"/>
        <v/>
      </c>
      <c r="I25" s="42"/>
      <c r="J25" s="28" t="str">
        <f t="shared" si="8"/>
        <v/>
      </c>
      <c r="K25" s="29" t="str">
        <f t="shared" si="9"/>
        <v/>
      </c>
      <c r="L25" s="122" t="str">
        <f t="shared" si="10"/>
        <v/>
      </c>
      <c r="M25" s="42"/>
      <c r="N25" s="33" t="str">
        <f t="shared" si="11"/>
        <v/>
      </c>
      <c r="O25" s="34" t="str">
        <f t="shared" si="12"/>
        <v/>
      </c>
      <c r="P25" s="35" t="str">
        <f t="shared" si="13"/>
        <v/>
      </c>
    </row>
    <row r="26" spans="1:16" x14ac:dyDescent="0.25">
      <c r="A26" s="19"/>
      <c r="B26" s="96"/>
      <c r="C26" s="97"/>
      <c r="D26" s="98"/>
      <c r="E26" s="99"/>
      <c r="F26" s="127"/>
      <c r="G26" s="100">
        <v>45351</v>
      </c>
      <c r="H26" s="122" t="str">
        <f t="shared" si="7"/>
        <v/>
      </c>
      <c r="I26" s="42"/>
      <c r="J26" s="28" t="str">
        <f t="shared" si="8"/>
        <v/>
      </c>
      <c r="K26" s="29" t="str">
        <f t="shared" si="9"/>
        <v/>
      </c>
      <c r="L26" s="122" t="str">
        <f t="shared" si="10"/>
        <v/>
      </c>
      <c r="M26" s="42"/>
      <c r="N26" s="33" t="str">
        <f t="shared" si="11"/>
        <v/>
      </c>
      <c r="O26" s="34" t="str">
        <f t="shared" si="12"/>
        <v/>
      </c>
      <c r="P26" s="35" t="str">
        <f t="shared" si="13"/>
        <v/>
      </c>
    </row>
    <row r="27" spans="1:16" x14ac:dyDescent="0.25">
      <c r="A27" s="19"/>
      <c r="B27" s="96"/>
      <c r="C27" s="97"/>
      <c r="D27" s="98"/>
      <c r="E27" s="99"/>
      <c r="F27" s="127"/>
      <c r="G27" s="100">
        <v>45351</v>
      </c>
      <c r="H27" s="122" t="str">
        <f t="shared" si="7"/>
        <v/>
      </c>
      <c r="I27" s="42"/>
      <c r="J27" s="28" t="str">
        <f t="shared" si="8"/>
        <v/>
      </c>
      <c r="K27" s="29" t="str">
        <f t="shared" si="9"/>
        <v/>
      </c>
      <c r="L27" s="122" t="str">
        <f t="shared" si="10"/>
        <v/>
      </c>
      <c r="M27" s="42"/>
      <c r="N27" s="33" t="str">
        <f t="shared" si="11"/>
        <v/>
      </c>
      <c r="O27" s="34" t="str">
        <f t="shared" si="12"/>
        <v/>
      </c>
      <c r="P27" s="35" t="str">
        <f t="shared" si="13"/>
        <v/>
      </c>
    </row>
    <row r="28" spans="1:16" x14ac:dyDescent="0.25">
      <c r="A28" s="19"/>
      <c r="B28" s="96"/>
      <c r="C28" s="97"/>
      <c r="D28" s="98"/>
      <c r="E28" s="99"/>
      <c r="F28" s="127"/>
      <c r="G28" s="100">
        <v>45351</v>
      </c>
      <c r="H28" s="122" t="str">
        <f t="shared" si="7"/>
        <v/>
      </c>
      <c r="I28" s="42"/>
      <c r="J28" s="28" t="str">
        <f t="shared" si="8"/>
        <v/>
      </c>
      <c r="K28" s="29" t="str">
        <f t="shared" si="9"/>
        <v/>
      </c>
      <c r="L28" s="122" t="str">
        <f t="shared" si="10"/>
        <v/>
      </c>
      <c r="M28" s="42"/>
      <c r="N28" s="33" t="str">
        <f t="shared" si="11"/>
        <v/>
      </c>
      <c r="O28" s="34" t="str">
        <f t="shared" si="12"/>
        <v/>
      </c>
      <c r="P28" s="35" t="str">
        <f t="shared" si="13"/>
        <v/>
      </c>
    </row>
    <row r="29" spans="1:16" ht="13" x14ac:dyDescent="0.3">
      <c r="A29" s="124" t="s">
        <v>16</v>
      </c>
      <c r="B29" s="96"/>
      <c r="C29" s="97"/>
      <c r="D29" s="98"/>
      <c r="E29" s="99"/>
      <c r="F29" s="127"/>
      <c r="G29" s="100">
        <v>45351</v>
      </c>
      <c r="H29" s="122" t="str">
        <f t="shared" si="7"/>
        <v/>
      </c>
      <c r="I29" s="42"/>
      <c r="J29" s="28" t="str">
        <f t="shared" si="8"/>
        <v/>
      </c>
      <c r="K29" s="29" t="str">
        <f t="shared" si="9"/>
        <v/>
      </c>
      <c r="L29" s="122" t="str">
        <f t="shared" si="10"/>
        <v/>
      </c>
      <c r="M29" s="42"/>
      <c r="N29" s="33" t="str">
        <f t="shared" si="11"/>
        <v/>
      </c>
      <c r="O29" s="34" t="str">
        <f t="shared" si="12"/>
        <v/>
      </c>
      <c r="P29" s="35" t="str">
        <f t="shared" si="13"/>
        <v/>
      </c>
    </row>
    <row r="30" spans="1:16" hidden="1" x14ac:dyDescent="0.25">
      <c r="A30" s="19"/>
      <c r="B30" s="96"/>
      <c r="C30" s="97"/>
      <c r="D30" s="98"/>
      <c r="E30" s="99"/>
      <c r="F30" s="127"/>
      <c r="G30" s="100">
        <v>45351</v>
      </c>
      <c r="H30" s="122" t="str">
        <f t="shared" si="7"/>
        <v/>
      </c>
      <c r="I30" s="42"/>
      <c r="J30" s="28" t="str">
        <f t="shared" si="8"/>
        <v/>
      </c>
      <c r="K30" s="29" t="str">
        <f t="shared" si="9"/>
        <v/>
      </c>
      <c r="L30" s="122" t="str">
        <f t="shared" si="10"/>
        <v/>
      </c>
      <c r="M30" s="42"/>
      <c r="N30" s="33" t="str">
        <f t="shared" si="11"/>
        <v/>
      </c>
      <c r="O30" s="34" t="str">
        <f t="shared" si="12"/>
        <v/>
      </c>
      <c r="P30" s="35" t="str">
        <f t="shared" si="13"/>
        <v/>
      </c>
    </row>
    <row r="31" spans="1:16" hidden="1" x14ac:dyDescent="0.25">
      <c r="A31" s="19"/>
      <c r="B31" s="96"/>
      <c r="C31" s="97"/>
      <c r="D31" s="98"/>
      <c r="E31" s="99"/>
      <c r="F31" s="127"/>
      <c r="G31" s="100">
        <v>45351</v>
      </c>
      <c r="H31" s="122" t="str">
        <f t="shared" si="7"/>
        <v/>
      </c>
      <c r="I31" s="42"/>
      <c r="J31" s="28" t="str">
        <f t="shared" si="8"/>
        <v/>
      </c>
      <c r="K31" s="29" t="str">
        <f t="shared" si="9"/>
        <v/>
      </c>
      <c r="L31" s="122" t="str">
        <f t="shared" si="10"/>
        <v/>
      </c>
      <c r="M31" s="42"/>
      <c r="N31" s="33" t="str">
        <f t="shared" si="11"/>
        <v/>
      </c>
      <c r="O31" s="34" t="str">
        <f t="shared" si="12"/>
        <v/>
      </c>
      <c r="P31" s="35" t="str">
        <f t="shared" si="13"/>
        <v/>
      </c>
    </row>
    <row r="32" spans="1:16" hidden="1" x14ac:dyDescent="0.25">
      <c r="A32" s="19"/>
      <c r="B32" s="96"/>
      <c r="C32" s="97"/>
      <c r="D32" s="98"/>
      <c r="E32" s="99"/>
      <c r="F32" s="127"/>
      <c r="G32" s="100">
        <v>45351</v>
      </c>
      <c r="H32" s="122" t="str">
        <f t="shared" si="7"/>
        <v/>
      </c>
      <c r="I32" s="42"/>
      <c r="J32" s="28" t="str">
        <f t="shared" si="8"/>
        <v/>
      </c>
      <c r="K32" s="29" t="str">
        <f t="shared" si="9"/>
        <v/>
      </c>
      <c r="L32" s="122" t="str">
        <f t="shared" si="10"/>
        <v/>
      </c>
      <c r="M32" s="42"/>
      <c r="N32" s="33" t="str">
        <f t="shared" si="11"/>
        <v/>
      </c>
      <c r="O32" s="34" t="str">
        <f t="shared" si="12"/>
        <v/>
      </c>
      <c r="P32" s="35" t="str">
        <f t="shared" si="13"/>
        <v/>
      </c>
    </row>
    <row r="33" spans="1:16" hidden="1" x14ac:dyDescent="0.25">
      <c r="A33" s="19"/>
      <c r="B33" s="96"/>
      <c r="C33" s="97"/>
      <c r="D33" s="98"/>
      <c r="E33" s="99"/>
      <c r="F33" s="127"/>
      <c r="G33" s="100">
        <v>45351</v>
      </c>
      <c r="H33" s="122" t="str">
        <f t="shared" si="7"/>
        <v/>
      </c>
      <c r="I33" s="42"/>
      <c r="J33" s="28" t="str">
        <f t="shared" si="8"/>
        <v/>
      </c>
      <c r="K33" s="29" t="str">
        <f t="shared" si="9"/>
        <v/>
      </c>
      <c r="L33" s="122" t="str">
        <f t="shared" si="10"/>
        <v/>
      </c>
      <c r="M33" s="42"/>
      <c r="N33" s="33" t="str">
        <f t="shared" si="11"/>
        <v/>
      </c>
      <c r="O33" s="34" t="str">
        <f t="shared" si="12"/>
        <v/>
      </c>
      <c r="P33" s="35" t="str">
        <f t="shared" si="13"/>
        <v/>
      </c>
    </row>
    <row r="34" spans="1:16" hidden="1" x14ac:dyDescent="0.25">
      <c r="A34" s="19"/>
      <c r="B34" s="96"/>
      <c r="C34" s="97"/>
      <c r="D34" s="98"/>
      <c r="E34" s="99"/>
      <c r="F34" s="127"/>
      <c r="G34" s="100">
        <v>45351</v>
      </c>
      <c r="H34" s="122" t="str">
        <f t="shared" si="7"/>
        <v/>
      </c>
      <c r="I34" s="42"/>
      <c r="J34" s="28" t="str">
        <f t="shared" si="8"/>
        <v/>
      </c>
      <c r="K34" s="29" t="str">
        <f t="shared" si="9"/>
        <v/>
      </c>
      <c r="L34" s="122" t="str">
        <f t="shared" si="10"/>
        <v/>
      </c>
      <c r="M34" s="42"/>
      <c r="N34" s="33" t="str">
        <f t="shared" si="11"/>
        <v/>
      </c>
      <c r="O34" s="34" t="str">
        <f t="shared" si="12"/>
        <v/>
      </c>
      <c r="P34" s="35" t="str">
        <f t="shared" si="13"/>
        <v/>
      </c>
    </row>
    <row r="35" spans="1:16" hidden="1" x14ac:dyDescent="0.25">
      <c r="A35" s="19"/>
      <c r="B35" s="96"/>
      <c r="C35" s="97"/>
      <c r="D35" s="98"/>
      <c r="E35" s="99"/>
      <c r="F35" s="127"/>
      <c r="G35" s="100">
        <v>45351</v>
      </c>
      <c r="H35" s="122" t="str">
        <f t="shared" si="7"/>
        <v/>
      </c>
      <c r="I35" s="42"/>
      <c r="J35" s="28" t="str">
        <f t="shared" si="8"/>
        <v/>
      </c>
      <c r="K35" s="29" t="str">
        <f t="shared" si="9"/>
        <v/>
      </c>
      <c r="L35" s="122" t="str">
        <f t="shared" si="10"/>
        <v/>
      </c>
      <c r="M35" s="42"/>
      <c r="N35" s="33" t="str">
        <f t="shared" si="11"/>
        <v/>
      </c>
      <c r="O35" s="34" t="str">
        <f t="shared" si="12"/>
        <v/>
      </c>
      <c r="P35" s="35" t="str">
        <f t="shared" si="13"/>
        <v/>
      </c>
    </row>
    <row r="36" spans="1:16" hidden="1" x14ac:dyDescent="0.25">
      <c r="A36" s="19"/>
      <c r="B36" s="96"/>
      <c r="C36" s="97"/>
      <c r="D36" s="98"/>
      <c r="E36" s="99"/>
      <c r="F36" s="127"/>
      <c r="G36" s="100">
        <v>45351</v>
      </c>
      <c r="H36" s="122" t="str">
        <f t="shared" si="7"/>
        <v/>
      </c>
      <c r="I36" s="42"/>
      <c r="J36" s="28" t="str">
        <f t="shared" si="8"/>
        <v/>
      </c>
      <c r="K36" s="29" t="str">
        <f t="shared" si="9"/>
        <v/>
      </c>
      <c r="L36" s="122" t="str">
        <f t="shared" si="10"/>
        <v/>
      </c>
      <c r="M36" s="42"/>
      <c r="N36" s="33" t="str">
        <f t="shared" si="11"/>
        <v/>
      </c>
      <c r="O36" s="34" t="str">
        <f t="shared" si="12"/>
        <v/>
      </c>
      <c r="P36" s="35" t="str">
        <f t="shared" si="13"/>
        <v/>
      </c>
    </row>
    <row r="37" spans="1:16" hidden="1" x14ac:dyDescent="0.25">
      <c r="A37" s="19"/>
      <c r="B37" s="96"/>
      <c r="C37" s="97"/>
      <c r="D37" s="98"/>
      <c r="E37" s="99"/>
      <c r="F37" s="127"/>
      <c r="G37" s="100">
        <v>45351</v>
      </c>
      <c r="H37" s="122" t="str">
        <f t="shared" si="7"/>
        <v/>
      </c>
      <c r="I37" s="42"/>
      <c r="J37" s="28" t="str">
        <f t="shared" si="8"/>
        <v/>
      </c>
      <c r="K37" s="29" t="str">
        <f t="shared" si="9"/>
        <v/>
      </c>
      <c r="L37" s="122" t="str">
        <f t="shared" si="10"/>
        <v/>
      </c>
      <c r="M37" s="42"/>
      <c r="N37" s="33" t="str">
        <f t="shared" si="11"/>
        <v/>
      </c>
      <c r="O37" s="34" t="str">
        <f t="shared" si="12"/>
        <v/>
      </c>
      <c r="P37" s="35" t="str">
        <f t="shared" si="13"/>
        <v/>
      </c>
    </row>
    <row r="38" spans="1:16" ht="13" hidden="1" x14ac:dyDescent="0.3">
      <c r="A38" s="128"/>
      <c r="B38" s="96"/>
      <c r="C38" s="97"/>
      <c r="D38" s="98"/>
      <c r="E38" s="99"/>
      <c r="F38" s="127"/>
      <c r="G38" s="100">
        <v>45351</v>
      </c>
      <c r="H38" s="122" t="str">
        <f t="shared" si="7"/>
        <v/>
      </c>
      <c r="I38" s="42"/>
      <c r="J38" s="28" t="str">
        <f t="shared" si="8"/>
        <v/>
      </c>
      <c r="K38" s="29" t="str">
        <f t="shared" si="9"/>
        <v/>
      </c>
      <c r="L38" s="122" t="str">
        <f t="shared" si="10"/>
        <v/>
      </c>
      <c r="M38" s="42"/>
      <c r="N38" s="33" t="str">
        <f t="shared" si="11"/>
        <v/>
      </c>
      <c r="O38" s="34" t="str">
        <f t="shared" si="12"/>
        <v/>
      </c>
      <c r="P38" s="35" t="str">
        <f t="shared" si="13"/>
        <v/>
      </c>
    </row>
    <row r="39" spans="1:16" hidden="1" x14ac:dyDescent="0.25">
      <c r="A39" s="19"/>
      <c r="B39" s="96"/>
      <c r="C39" s="97"/>
      <c r="D39" s="98"/>
      <c r="E39" s="99"/>
      <c r="F39" s="127"/>
      <c r="G39" s="100">
        <v>45351</v>
      </c>
      <c r="H39" s="122" t="str">
        <f t="shared" si="7"/>
        <v/>
      </c>
      <c r="I39" s="42"/>
      <c r="J39" s="28" t="str">
        <f t="shared" si="8"/>
        <v/>
      </c>
      <c r="K39" s="29" t="str">
        <f t="shared" si="9"/>
        <v/>
      </c>
      <c r="L39" s="122" t="str">
        <f t="shared" si="10"/>
        <v/>
      </c>
      <c r="M39" s="42"/>
      <c r="N39" s="33" t="str">
        <f t="shared" si="11"/>
        <v/>
      </c>
      <c r="O39" s="34" t="str">
        <f t="shared" si="12"/>
        <v/>
      </c>
      <c r="P39" s="35" t="str">
        <f t="shared" si="13"/>
        <v/>
      </c>
    </row>
    <row r="40" spans="1:16" hidden="1" x14ac:dyDescent="0.25">
      <c r="A40" s="19"/>
      <c r="B40" s="96"/>
      <c r="C40" s="97"/>
      <c r="D40" s="98"/>
      <c r="E40" s="99"/>
      <c r="F40" s="127"/>
      <c r="G40" s="100">
        <v>45351</v>
      </c>
      <c r="H40" s="122" t="str">
        <f t="shared" si="7"/>
        <v/>
      </c>
      <c r="I40" s="42"/>
      <c r="J40" s="28" t="str">
        <f t="shared" si="8"/>
        <v/>
      </c>
      <c r="K40" s="29" t="str">
        <f t="shared" si="9"/>
        <v/>
      </c>
      <c r="L40" s="122" t="str">
        <f t="shared" si="10"/>
        <v/>
      </c>
      <c r="M40" s="42"/>
      <c r="N40" s="33" t="str">
        <f t="shared" si="11"/>
        <v/>
      </c>
      <c r="O40" s="34" t="str">
        <f t="shared" si="12"/>
        <v/>
      </c>
      <c r="P40" s="35" t="str">
        <f t="shared" si="13"/>
        <v/>
      </c>
    </row>
    <row r="41" spans="1:16" hidden="1" x14ac:dyDescent="0.25">
      <c r="A41" s="19"/>
      <c r="B41" s="96"/>
      <c r="C41" s="97"/>
      <c r="D41" s="98"/>
      <c r="E41" s="99"/>
      <c r="F41" s="127"/>
      <c r="G41" s="100">
        <v>45351</v>
      </c>
      <c r="H41" s="122" t="str">
        <f t="shared" si="7"/>
        <v/>
      </c>
      <c r="I41" s="42"/>
      <c r="J41" s="28" t="str">
        <f t="shared" si="8"/>
        <v/>
      </c>
      <c r="K41" s="29" t="str">
        <f t="shared" si="9"/>
        <v/>
      </c>
      <c r="L41" s="122" t="str">
        <f t="shared" si="10"/>
        <v/>
      </c>
      <c r="M41" s="42"/>
      <c r="N41" s="33" t="str">
        <f t="shared" si="11"/>
        <v/>
      </c>
      <c r="O41" s="34" t="str">
        <f t="shared" si="12"/>
        <v/>
      </c>
      <c r="P41" s="35" t="str">
        <f t="shared" si="13"/>
        <v/>
      </c>
    </row>
    <row r="42" spans="1:16" hidden="1" x14ac:dyDescent="0.25">
      <c r="A42" s="19"/>
      <c r="B42" s="96"/>
      <c r="C42" s="97"/>
      <c r="D42" s="98"/>
      <c r="E42" s="99"/>
      <c r="F42" s="127"/>
      <c r="G42" s="100">
        <v>45351</v>
      </c>
      <c r="H42" s="122" t="str">
        <f t="shared" si="7"/>
        <v/>
      </c>
      <c r="I42" s="42"/>
      <c r="J42" s="28" t="str">
        <f t="shared" si="8"/>
        <v/>
      </c>
      <c r="K42" s="29" t="str">
        <f t="shared" si="9"/>
        <v/>
      </c>
      <c r="L42" s="122" t="str">
        <f t="shared" si="10"/>
        <v/>
      </c>
      <c r="M42" s="42"/>
      <c r="N42" s="33" t="str">
        <f t="shared" si="11"/>
        <v/>
      </c>
      <c r="O42" s="34" t="str">
        <f t="shared" si="12"/>
        <v/>
      </c>
      <c r="P42" s="35" t="str">
        <f t="shared" si="13"/>
        <v/>
      </c>
    </row>
    <row r="43" spans="1:16" hidden="1" x14ac:dyDescent="0.25">
      <c r="A43" s="19"/>
      <c r="B43" s="96"/>
      <c r="C43" s="97"/>
      <c r="D43" s="98"/>
      <c r="E43" s="99"/>
      <c r="F43" s="127"/>
      <c r="G43" s="100">
        <v>45351</v>
      </c>
      <c r="H43" s="122" t="str">
        <f t="shared" si="7"/>
        <v/>
      </c>
      <c r="I43" s="42"/>
      <c r="J43" s="28" t="str">
        <f t="shared" si="8"/>
        <v/>
      </c>
      <c r="K43" s="29" t="str">
        <f t="shared" si="9"/>
        <v/>
      </c>
      <c r="L43" s="122" t="str">
        <f t="shared" si="10"/>
        <v/>
      </c>
      <c r="M43" s="42"/>
      <c r="N43" s="33" t="str">
        <f t="shared" si="11"/>
        <v/>
      </c>
      <c r="O43" s="34" t="str">
        <f t="shared" si="12"/>
        <v/>
      </c>
      <c r="P43" s="35" t="str">
        <f t="shared" si="13"/>
        <v/>
      </c>
    </row>
    <row r="44" spans="1:16" ht="13" hidden="1" x14ac:dyDescent="0.3">
      <c r="A44" s="123"/>
      <c r="B44" s="96"/>
      <c r="C44" s="97"/>
      <c r="D44" s="98"/>
      <c r="E44" s="99"/>
      <c r="F44" s="127"/>
      <c r="G44" s="100">
        <v>45351</v>
      </c>
      <c r="H44" s="122" t="str">
        <f t="shared" si="7"/>
        <v/>
      </c>
      <c r="I44" s="42"/>
      <c r="J44" s="28" t="str">
        <f t="shared" si="8"/>
        <v/>
      </c>
      <c r="K44" s="29" t="str">
        <f t="shared" si="9"/>
        <v/>
      </c>
      <c r="L44" s="122" t="str">
        <f t="shared" si="10"/>
        <v/>
      </c>
      <c r="M44" s="42"/>
      <c r="N44" s="33" t="str">
        <f t="shared" si="11"/>
        <v/>
      </c>
      <c r="O44" s="34" t="str">
        <f t="shared" si="12"/>
        <v/>
      </c>
      <c r="P44" s="35" t="str">
        <f t="shared" si="13"/>
        <v/>
      </c>
    </row>
    <row r="45" spans="1:16" hidden="1" x14ac:dyDescent="0.25">
      <c r="A45" s="19"/>
      <c r="B45" s="96"/>
      <c r="C45" s="97"/>
      <c r="D45" s="98"/>
      <c r="E45" s="99"/>
      <c r="F45" s="127"/>
      <c r="G45" s="100">
        <v>45351</v>
      </c>
      <c r="H45" s="122" t="str">
        <f t="shared" si="7"/>
        <v/>
      </c>
      <c r="I45" s="42"/>
      <c r="J45" s="28" t="str">
        <f t="shared" si="8"/>
        <v/>
      </c>
      <c r="K45" s="29" t="str">
        <f t="shared" si="9"/>
        <v/>
      </c>
      <c r="L45" s="122" t="str">
        <f t="shared" si="10"/>
        <v/>
      </c>
      <c r="M45" s="42"/>
      <c r="N45" s="33" t="str">
        <f t="shared" si="11"/>
        <v/>
      </c>
      <c r="O45" s="34" t="str">
        <f t="shared" si="12"/>
        <v/>
      </c>
      <c r="P45" s="35" t="str">
        <f t="shared" si="13"/>
        <v/>
      </c>
    </row>
    <row r="46" spans="1:16" hidden="1" x14ac:dyDescent="0.25">
      <c r="A46" s="19"/>
      <c r="B46" s="96"/>
      <c r="C46" s="97"/>
      <c r="D46" s="98"/>
      <c r="E46" s="99"/>
      <c r="F46" s="127"/>
      <c r="G46" s="100">
        <v>45351</v>
      </c>
      <c r="H46" s="122" t="str">
        <f t="shared" si="7"/>
        <v/>
      </c>
      <c r="I46" s="42"/>
      <c r="J46" s="28" t="str">
        <f t="shared" si="8"/>
        <v/>
      </c>
      <c r="K46" s="29" t="str">
        <f t="shared" si="9"/>
        <v/>
      </c>
      <c r="L46" s="122" t="str">
        <f t="shared" si="10"/>
        <v/>
      </c>
      <c r="M46" s="42"/>
      <c r="N46" s="33" t="str">
        <f t="shared" si="11"/>
        <v/>
      </c>
      <c r="O46" s="34" t="str">
        <f t="shared" si="12"/>
        <v/>
      </c>
      <c r="P46" s="35" t="str">
        <f t="shared" si="13"/>
        <v/>
      </c>
    </row>
    <row r="47" spans="1:16" hidden="1" x14ac:dyDescent="0.25">
      <c r="A47" s="19"/>
      <c r="B47" s="96"/>
      <c r="C47" s="97"/>
      <c r="D47" s="98"/>
      <c r="E47" s="99"/>
      <c r="F47" s="127"/>
      <c r="G47" s="100">
        <v>45351</v>
      </c>
      <c r="H47" s="122" t="str">
        <f t="shared" si="7"/>
        <v/>
      </c>
      <c r="I47" s="42"/>
      <c r="J47" s="28" t="str">
        <f t="shared" si="8"/>
        <v/>
      </c>
      <c r="K47" s="29" t="str">
        <f t="shared" si="9"/>
        <v/>
      </c>
      <c r="L47" s="122" t="str">
        <f t="shared" si="10"/>
        <v/>
      </c>
      <c r="M47" s="42"/>
      <c r="N47" s="33" t="str">
        <f t="shared" si="11"/>
        <v/>
      </c>
      <c r="O47" s="34" t="str">
        <f t="shared" si="12"/>
        <v/>
      </c>
      <c r="P47" s="35" t="str">
        <f t="shared" si="13"/>
        <v/>
      </c>
    </row>
    <row r="48" spans="1:16" hidden="1" x14ac:dyDescent="0.25">
      <c r="A48" s="19"/>
      <c r="B48" s="96"/>
      <c r="C48" s="97"/>
      <c r="D48" s="98"/>
      <c r="E48" s="99"/>
      <c r="F48" s="127"/>
      <c r="G48" s="100">
        <v>45351</v>
      </c>
      <c r="H48" s="122" t="str">
        <f t="shared" si="7"/>
        <v/>
      </c>
      <c r="I48" s="42"/>
      <c r="J48" s="28" t="str">
        <f t="shared" si="8"/>
        <v/>
      </c>
      <c r="K48" s="29" t="str">
        <f t="shared" si="9"/>
        <v/>
      </c>
      <c r="L48" s="122" t="str">
        <f t="shared" si="10"/>
        <v/>
      </c>
      <c r="M48" s="42"/>
      <c r="N48" s="33" t="str">
        <f t="shared" si="11"/>
        <v/>
      </c>
      <c r="O48" s="34" t="str">
        <f t="shared" si="12"/>
        <v/>
      </c>
      <c r="P48" s="35" t="str">
        <f t="shared" si="13"/>
        <v/>
      </c>
    </row>
    <row r="49" spans="1:23" hidden="1" x14ac:dyDescent="0.25">
      <c r="A49" s="19"/>
      <c r="B49" s="96"/>
      <c r="C49" s="97"/>
      <c r="D49" s="98"/>
      <c r="E49" s="99"/>
      <c r="F49" s="127"/>
      <c r="G49" s="100">
        <v>45351</v>
      </c>
      <c r="H49" s="122" t="str">
        <f t="shared" si="7"/>
        <v/>
      </c>
      <c r="I49" s="42"/>
      <c r="J49" s="28" t="str">
        <f t="shared" si="8"/>
        <v/>
      </c>
      <c r="K49" s="29" t="str">
        <f t="shared" si="9"/>
        <v/>
      </c>
      <c r="L49" s="122" t="str">
        <f t="shared" si="10"/>
        <v/>
      </c>
      <c r="M49" s="42"/>
      <c r="N49" s="33" t="str">
        <f t="shared" si="11"/>
        <v/>
      </c>
      <c r="O49" s="34" t="str">
        <f t="shared" si="12"/>
        <v/>
      </c>
      <c r="P49" s="35" t="str">
        <f t="shared" si="13"/>
        <v/>
      </c>
    </row>
    <row r="50" spans="1:23" hidden="1" x14ac:dyDescent="0.25">
      <c r="A50" s="19"/>
      <c r="B50" s="96"/>
      <c r="C50" s="97"/>
      <c r="D50" s="98"/>
      <c r="E50" s="99"/>
      <c r="F50" s="127"/>
      <c r="G50" s="100">
        <v>45351</v>
      </c>
      <c r="H50" s="122" t="str">
        <f t="shared" si="7"/>
        <v/>
      </c>
      <c r="I50" s="42"/>
      <c r="J50" s="28" t="str">
        <f t="shared" si="8"/>
        <v/>
      </c>
      <c r="K50" s="29" t="str">
        <f t="shared" si="9"/>
        <v/>
      </c>
      <c r="L50" s="122" t="str">
        <f t="shared" si="10"/>
        <v/>
      </c>
      <c r="M50" s="42"/>
      <c r="N50" s="33" t="str">
        <f t="shared" si="11"/>
        <v/>
      </c>
      <c r="O50" s="34" t="str">
        <f t="shared" si="12"/>
        <v/>
      </c>
      <c r="P50" s="35" t="str">
        <f t="shared" si="13"/>
        <v/>
      </c>
    </row>
    <row r="51" spans="1:23" hidden="1" x14ac:dyDescent="0.25">
      <c r="A51" s="19"/>
      <c r="B51" s="96"/>
      <c r="C51" s="97"/>
      <c r="D51" s="98"/>
      <c r="E51" s="99"/>
      <c r="F51" s="127"/>
      <c r="G51" s="100">
        <v>45351</v>
      </c>
      <c r="H51" s="122" t="str">
        <f t="shared" si="7"/>
        <v/>
      </c>
      <c r="I51" s="42"/>
      <c r="J51" s="28" t="str">
        <f t="shared" si="8"/>
        <v/>
      </c>
      <c r="K51" s="29" t="str">
        <f t="shared" si="9"/>
        <v/>
      </c>
      <c r="L51" s="122" t="str">
        <f t="shared" si="10"/>
        <v/>
      </c>
      <c r="M51" s="42"/>
      <c r="N51" s="33" t="str">
        <f t="shared" si="11"/>
        <v/>
      </c>
      <c r="O51" s="34" t="str">
        <f t="shared" si="12"/>
        <v/>
      </c>
      <c r="P51" s="35" t="str">
        <f t="shared" si="13"/>
        <v/>
      </c>
    </row>
    <row r="52" spans="1:23" hidden="1" x14ac:dyDescent="0.25">
      <c r="A52" s="19"/>
      <c r="B52" s="96"/>
      <c r="C52" s="97"/>
      <c r="D52" s="98"/>
      <c r="E52" s="99"/>
      <c r="F52" s="127"/>
      <c r="G52" s="100">
        <v>45351</v>
      </c>
      <c r="H52" s="122" t="str">
        <f t="shared" si="7"/>
        <v/>
      </c>
      <c r="I52" s="42"/>
      <c r="J52" s="28" t="str">
        <f t="shared" si="8"/>
        <v/>
      </c>
      <c r="K52" s="29" t="str">
        <f t="shared" si="9"/>
        <v/>
      </c>
      <c r="L52" s="122" t="str">
        <f t="shared" si="10"/>
        <v/>
      </c>
      <c r="M52" s="42"/>
      <c r="N52" s="33" t="str">
        <f t="shared" si="11"/>
        <v/>
      </c>
      <c r="O52" s="34" t="str">
        <f t="shared" si="12"/>
        <v/>
      </c>
      <c r="P52" s="35" t="str">
        <f t="shared" si="13"/>
        <v/>
      </c>
    </row>
    <row r="53" spans="1:23" hidden="1" x14ac:dyDescent="0.25">
      <c r="A53" s="19"/>
      <c r="B53" s="96"/>
      <c r="C53" s="97"/>
      <c r="D53" s="98"/>
      <c r="E53" s="99"/>
      <c r="F53" s="127"/>
      <c r="G53" s="100">
        <v>45351</v>
      </c>
      <c r="H53" s="122" t="str">
        <f t="shared" si="7"/>
        <v/>
      </c>
      <c r="I53" s="42"/>
      <c r="J53" s="28" t="str">
        <f t="shared" si="8"/>
        <v/>
      </c>
      <c r="K53" s="29" t="str">
        <f t="shared" si="9"/>
        <v/>
      </c>
      <c r="L53" s="122" t="str">
        <f t="shared" si="10"/>
        <v/>
      </c>
      <c r="M53" s="42"/>
      <c r="N53" s="33" t="str">
        <f t="shared" si="11"/>
        <v/>
      </c>
      <c r="O53" s="34" t="str">
        <f t="shared" si="12"/>
        <v/>
      </c>
      <c r="P53" s="35" t="str">
        <f t="shared" si="13"/>
        <v/>
      </c>
    </row>
    <row r="54" spans="1:23" ht="13" x14ac:dyDescent="0.3">
      <c r="A54" s="124" t="s">
        <v>17</v>
      </c>
      <c r="B54" s="96"/>
      <c r="C54" s="97"/>
      <c r="D54" s="98"/>
      <c r="E54" s="99"/>
      <c r="F54" s="127"/>
      <c r="G54" s="100">
        <v>45351</v>
      </c>
      <c r="H54" s="122" t="str">
        <f t="shared" si="7"/>
        <v/>
      </c>
      <c r="I54" s="42"/>
      <c r="J54" s="28" t="str">
        <f t="shared" si="8"/>
        <v/>
      </c>
      <c r="K54" s="29" t="str">
        <f t="shared" si="9"/>
        <v/>
      </c>
      <c r="L54" s="122" t="str">
        <f t="shared" si="10"/>
        <v/>
      </c>
      <c r="M54" s="42"/>
      <c r="N54" s="33" t="str">
        <f t="shared" si="11"/>
        <v/>
      </c>
      <c r="O54" s="34" t="str">
        <f t="shared" si="12"/>
        <v/>
      </c>
      <c r="P54" s="35" t="str">
        <f t="shared" si="13"/>
        <v/>
      </c>
    </row>
    <row r="55" spans="1:23" s="6" customFormat="1" ht="13" x14ac:dyDescent="0.3">
      <c r="A55" s="101"/>
      <c r="B55" s="23" t="s">
        <v>18</v>
      </c>
      <c r="C55" s="183"/>
      <c r="D55" s="184"/>
      <c r="E55" s="184"/>
      <c r="F55" s="184"/>
      <c r="G55" s="184"/>
      <c r="H55" s="184"/>
      <c r="I55" s="184"/>
      <c r="J55" s="185"/>
      <c r="K55" s="30">
        <f>SUM(K12:K54)</f>
        <v>0</v>
      </c>
      <c r="L55" s="186"/>
      <c r="M55" s="187"/>
      <c r="N55" s="188"/>
      <c r="O55" s="36">
        <f>SUM(O12:O54)</f>
        <v>0</v>
      </c>
      <c r="P55" s="37">
        <f>SUM(P12:P54)</f>
        <v>0</v>
      </c>
    </row>
    <row r="56" spans="1:23" ht="13" x14ac:dyDescent="0.3">
      <c r="A56" s="19"/>
      <c r="B56" s="174" t="s">
        <v>19</v>
      </c>
      <c r="C56" s="175"/>
      <c r="D56" s="176"/>
      <c r="E56" s="167">
        <v>0.2</v>
      </c>
      <c r="F56" s="168"/>
      <c r="G56" s="168"/>
      <c r="H56" s="168"/>
      <c r="I56" s="168"/>
      <c r="J56" s="169"/>
      <c r="K56" s="31">
        <f>K55*E56</f>
        <v>0</v>
      </c>
      <c r="L56" s="180"/>
      <c r="M56" s="181"/>
      <c r="N56" s="182"/>
      <c r="O56" s="109">
        <f>O55*E56</f>
        <v>0</v>
      </c>
      <c r="P56" s="38">
        <f>P55*E56</f>
        <v>0</v>
      </c>
    </row>
    <row r="57" spans="1:23" s="6" customFormat="1" ht="13.5" thickBot="1" x14ac:dyDescent="0.35">
      <c r="A57" s="78"/>
      <c r="B57" s="206" t="s">
        <v>20</v>
      </c>
      <c r="C57" s="207"/>
      <c r="D57" s="207"/>
      <c r="E57" s="207"/>
      <c r="F57" s="207"/>
      <c r="G57" s="207"/>
      <c r="H57" s="207"/>
      <c r="I57" s="207"/>
      <c r="J57" s="208"/>
      <c r="K57" s="32">
        <f>K55+K56</f>
        <v>0</v>
      </c>
      <c r="L57" s="102"/>
      <c r="M57" s="103"/>
      <c r="N57" s="103"/>
      <c r="O57" s="110">
        <f>O55+O56</f>
        <v>0</v>
      </c>
      <c r="P57" s="111">
        <f>P55+P56</f>
        <v>0</v>
      </c>
    </row>
    <row r="58" spans="1:23" ht="13" x14ac:dyDescent="0.3">
      <c r="A58" s="19"/>
      <c r="B58" s="200" t="s">
        <v>21</v>
      </c>
      <c r="C58" s="201"/>
      <c r="D58" s="201"/>
      <c r="E58" s="201"/>
      <c r="F58" s="201"/>
      <c r="G58" s="201"/>
      <c r="H58" s="201"/>
      <c r="I58" s="201"/>
      <c r="J58" s="201"/>
      <c r="K58" s="201"/>
      <c r="L58" s="201"/>
      <c r="M58" s="201"/>
      <c r="N58" s="201"/>
      <c r="O58" s="201"/>
      <c r="P58" s="202"/>
    </row>
    <row r="59" spans="1:23" x14ac:dyDescent="0.25">
      <c r="A59" s="19"/>
      <c r="B59" s="26" t="s">
        <v>13</v>
      </c>
      <c r="C59" s="45" t="s">
        <v>14</v>
      </c>
      <c r="D59" s="44" t="s">
        <v>15</v>
      </c>
      <c r="E59" s="156"/>
      <c r="F59" s="157"/>
      <c r="G59" s="157"/>
      <c r="H59" s="157"/>
      <c r="I59" s="157"/>
      <c r="J59" s="157"/>
      <c r="K59" s="157"/>
      <c r="L59" s="157"/>
      <c r="M59" s="157"/>
      <c r="N59" s="157"/>
      <c r="O59" s="157"/>
      <c r="P59" s="158"/>
    </row>
    <row r="60" spans="1:23" x14ac:dyDescent="0.25">
      <c r="A60" s="19"/>
      <c r="B60" s="96"/>
      <c r="C60" s="97"/>
      <c r="D60" s="98"/>
      <c r="E60" s="99"/>
      <c r="F60" s="119"/>
      <c r="G60" s="100">
        <v>45350</v>
      </c>
      <c r="H60" s="27" t="str">
        <f t="shared" ref="H60:H68" si="14">IF(F60&lt;&gt;0,(DATEDIF(F60,G60,"M")+1)/12,"")</f>
        <v/>
      </c>
      <c r="I60" s="121"/>
      <c r="J60" s="28" t="str">
        <f t="shared" ref="J60:J68" si="15">IF(F60="","",H60*I60)</f>
        <v/>
      </c>
      <c r="K60" s="29" t="str">
        <f t="shared" ref="K60:K67" si="16">IF(F60="","",ROUND(E60*J60,0))</f>
        <v/>
      </c>
      <c r="L60" s="27" t="str">
        <f t="shared" ref="L60:L62" si="17">H60</f>
        <v/>
      </c>
      <c r="M60" s="126"/>
      <c r="N60" s="33" t="str">
        <f t="shared" ref="N60:N62" si="18">IF(F60="","",L60*M60)</f>
        <v/>
      </c>
      <c r="O60" s="34" t="str">
        <f t="shared" ref="O60:O67" si="19">IF(F60="","",ROUND(E60*N60,0))</f>
        <v/>
      </c>
      <c r="P60" s="35" t="str">
        <f t="shared" ref="P60:P67" si="20">IF(F60="","",K60+O60)</f>
        <v/>
      </c>
    </row>
    <row r="61" spans="1:23" x14ac:dyDescent="0.25">
      <c r="A61" s="19"/>
      <c r="B61" s="96"/>
      <c r="C61" s="97"/>
      <c r="D61" s="98"/>
      <c r="E61" s="99"/>
      <c r="F61" s="119"/>
      <c r="G61" s="100">
        <v>45350</v>
      </c>
      <c r="H61" s="27" t="str">
        <f t="shared" si="14"/>
        <v/>
      </c>
      <c r="I61" s="121"/>
      <c r="J61" s="28" t="str">
        <f t="shared" si="15"/>
        <v/>
      </c>
      <c r="K61" s="29" t="str">
        <f t="shared" si="16"/>
        <v/>
      </c>
      <c r="L61" s="27" t="str">
        <f t="shared" si="17"/>
        <v/>
      </c>
      <c r="M61" s="126"/>
      <c r="N61" s="33" t="str">
        <f t="shared" si="18"/>
        <v/>
      </c>
      <c r="O61" s="34" t="str">
        <f t="shared" si="19"/>
        <v/>
      </c>
      <c r="P61" s="35" t="str">
        <f t="shared" si="20"/>
        <v/>
      </c>
    </row>
    <row r="62" spans="1:23" ht="13" x14ac:dyDescent="0.3">
      <c r="A62" s="125" t="s">
        <v>16</v>
      </c>
      <c r="B62" s="96"/>
      <c r="C62" s="97"/>
      <c r="D62" s="98"/>
      <c r="E62" s="99"/>
      <c r="F62" s="119"/>
      <c r="G62" s="100">
        <v>45350</v>
      </c>
      <c r="H62" s="27" t="str">
        <f t="shared" si="14"/>
        <v/>
      </c>
      <c r="I62" s="121"/>
      <c r="J62" s="28" t="str">
        <f t="shared" si="15"/>
        <v/>
      </c>
      <c r="K62" s="29" t="str">
        <f t="shared" si="16"/>
        <v/>
      </c>
      <c r="L62" s="27" t="str">
        <f t="shared" si="17"/>
        <v/>
      </c>
      <c r="M62" s="126"/>
      <c r="N62" s="33" t="str">
        <f t="shared" si="18"/>
        <v/>
      </c>
      <c r="O62" s="34" t="str">
        <f t="shared" si="19"/>
        <v/>
      </c>
      <c r="P62" s="35" t="str">
        <f t="shared" si="20"/>
        <v/>
      </c>
      <c r="W62" s="66"/>
    </row>
    <row r="63" spans="1:23" hidden="1" x14ac:dyDescent="0.25">
      <c r="A63" s="19"/>
      <c r="B63" s="96"/>
      <c r="C63" s="97"/>
      <c r="D63" s="98"/>
      <c r="E63" s="99"/>
      <c r="F63" s="43"/>
      <c r="G63" s="100">
        <v>45350</v>
      </c>
      <c r="H63" s="122" t="str">
        <f>IF(F63&lt;&gt;0,(DATEDIF(F63,G63,"M")+1)/12,"")</f>
        <v/>
      </c>
      <c r="I63" s="121"/>
      <c r="J63" s="28" t="str">
        <f>IF(F63="","",H63*I63)</f>
        <v/>
      </c>
      <c r="K63" s="29" t="str">
        <f t="shared" si="16"/>
        <v/>
      </c>
      <c r="L63" s="122" t="str">
        <f>H63</f>
        <v/>
      </c>
      <c r="M63" s="126"/>
      <c r="N63" s="33" t="str">
        <f>IF(F63="","",L63*M63)</f>
        <v/>
      </c>
      <c r="O63" s="34" t="str">
        <f t="shared" si="19"/>
        <v/>
      </c>
      <c r="P63" s="35" t="str">
        <f t="shared" si="20"/>
        <v/>
      </c>
    </row>
    <row r="64" spans="1:23" hidden="1" x14ac:dyDescent="0.25">
      <c r="A64" s="19"/>
      <c r="B64" s="96"/>
      <c r="C64" s="97"/>
      <c r="D64" s="98"/>
      <c r="E64" s="99"/>
      <c r="F64" s="43"/>
      <c r="G64" s="100">
        <v>45350</v>
      </c>
      <c r="H64" s="122" t="str">
        <f>IF(F64&lt;&gt;0,(DATEDIF(F64,G64,"M")+1)/12,"")</f>
        <v/>
      </c>
      <c r="I64" s="42"/>
      <c r="J64" s="28" t="str">
        <f>IF(F64="","",H64*I64)</f>
        <v/>
      </c>
      <c r="K64" s="29" t="str">
        <f t="shared" si="16"/>
        <v/>
      </c>
      <c r="L64" s="122" t="str">
        <f>H64</f>
        <v/>
      </c>
      <c r="M64" s="42"/>
      <c r="N64" s="33" t="str">
        <f>IF(F64="","",L64*M64)</f>
        <v/>
      </c>
      <c r="O64" s="34" t="str">
        <f t="shared" si="19"/>
        <v/>
      </c>
      <c r="P64" s="35" t="str">
        <f t="shared" si="20"/>
        <v/>
      </c>
    </row>
    <row r="65" spans="1:16" hidden="1" x14ac:dyDescent="0.25">
      <c r="A65" s="19"/>
      <c r="B65" s="96"/>
      <c r="C65" s="97"/>
      <c r="D65" s="98"/>
      <c r="E65" s="99"/>
      <c r="F65" s="43"/>
      <c r="G65" s="100">
        <v>45350</v>
      </c>
      <c r="H65" s="122" t="str">
        <f>IF(F65&lt;&gt;0,(DATEDIF(F65,G65,"M")+1)/12,"")</f>
        <v/>
      </c>
      <c r="I65" s="42"/>
      <c r="J65" s="28" t="str">
        <f>IF(F65="","",H65*I65)</f>
        <v/>
      </c>
      <c r="K65" s="29" t="str">
        <f t="shared" si="16"/>
        <v/>
      </c>
      <c r="L65" s="122" t="str">
        <f>H65</f>
        <v/>
      </c>
      <c r="M65" s="42"/>
      <c r="N65" s="33" t="str">
        <f>IF(F65="","",L65*M65)</f>
        <v/>
      </c>
      <c r="O65" s="34" t="str">
        <f t="shared" si="19"/>
        <v/>
      </c>
      <c r="P65" s="35" t="str">
        <f t="shared" si="20"/>
        <v/>
      </c>
    </row>
    <row r="66" spans="1:16" hidden="1" x14ac:dyDescent="0.25">
      <c r="A66" s="19"/>
      <c r="B66" s="96"/>
      <c r="C66" s="97"/>
      <c r="D66" s="98"/>
      <c r="E66" s="99"/>
      <c r="F66" s="43"/>
      <c r="G66" s="100">
        <v>45350</v>
      </c>
      <c r="H66" s="122" t="str">
        <f>IF(F66&lt;&gt;0,(DATEDIF(F66,G66,"M")+1)/12,"")</f>
        <v/>
      </c>
      <c r="I66" s="42"/>
      <c r="J66" s="28" t="str">
        <f>IF(F66="","",H66*I66)</f>
        <v/>
      </c>
      <c r="K66" s="29" t="str">
        <f t="shared" si="16"/>
        <v/>
      </c>
      <c r="L66" s="122" t="str">
        <f>H66</f>
        <v/>
      </c>
      <c r="M66" s="42"/>
      <c r="N66" s="33" t="str">
        <f>IF(F66="","",L66*M66)</f>
        <v/>
      </c>
      <c r="O66" s="34" t="str">
        <f t="shared" si="19"/>
        <v/>
      </c>
      <c r="P66" s="35" t="str">
        <f t="shared" si="20"/>
        <v/>
      </c>
    </row>
    <row r="67" spans="1:16" hidden="1" x14ac:dyDescent="0.25">
      <c r="A67" s="19"/>
      <c r="B67" s="96"/>
      <c r="C67" s="97"/>
      <c r="D67" s="98"/>
      <c r="E67" s="99"/>
      <c r="F67" s="43"/>
      <c r="G67" s="100">
        <v>45350</v>
      </c>
      <c r="H67" s="122" t="str">
        <f>IF(F67&lt;&gt;0,(DATEDIF(F67,G67,"M")+1)/12,"")</f>
        <v/>
      </c>
      <c r="I67" s="42"/>
      <c r="J67" s="28" t="str">
        <f>IF(F67="","",H67*I67)</f>
        <v/>
      </c>
      <c r="K67" s="29" t="str">
        <f t="shared" si="16"/>
        <v/>
      </c>
      <c r="L67" s="122" t="str">
        <f>H67</f>
        <v/>
      </c>
      <c r="M67" s="42"/>
      <c r="N67" s="33" t="str">
        <f>IF(F67="","",L67*M67)</f>
        <v/>
      </c>
      <c r="O67" s="34" t="str">
        <f t="shared" si="19"/>
        <v/>
      </c>
      <c r="P67" s="35" t="str">
        <f t="shared" si="20"/>
        <v/>
      </c>
    </row>
    <row r="68" spans="1:16" s="6" customFormat="1" ht="13" x14ac:dyDescent="0.3">
      <c r="A68" s="125" t="s">
        <v>17</v>
      </c>
      <c r="B68" s="23" t="s">
        <v>22</v>
      </c>
      <c r="C68" s="183"/>
      <c r="D68" s="184"/>
      <c r="E68" s="184"/>
      <c r="F68" s="184"/>
      <c r="G68" s="184">
        <v>45350</v>
      </c>
      <c r="H68" s="184" t="str">
        <f t="shared" si="14"/>
        <v/>
      </c>
      <c r="I68" s="184"/>
      <c r="J68" s="185" t="str">
        <f t="shared" si="15"/>
        <v/>
      </c>
      <c r="K68" s="30">
        <f>SUM(K60:K67)</f>
        <v>0</v>
      </c>
      <c r="L68" s="159"/>
      <c r="M68" s="160"/>
      <c r="N68" s="161">
        <f>SUM(N60:N67)</f>
        <v>0</v>
      </c>
      <c r="O68" s="36">
        <f>SUM(O60:O67)</f>
        <v>0</v>
      </c>
      <c r="P68" s="37">
        <f>SUM(P60:P67)</f>
        <v>0</v>
      </c>
    </row>
    <row r="69" spans="1:16" ht="13" x14ac:dyDescent="0.3">
      <c r="A69" s="19"/>
      <c r="B69" s="177" t="s">
        <v>19</v>
      </c>
      <c r="C69" s="178"/>
      <c r="D69" s="179"/>
      <c r="E69" s="167">
        <v>0.2</v>
      </c>
      <c r="F69" s="168"/>
      <c r="G69" s="168"/>
      <c r="H69" s="168"/>
      <c r="I69" s="168"/>
      <c r="J69" s="169"/>
      <c r="K69" s="31">
        <f>K68*E69</f>
        <v>0</v>
      </c>
      <c r="L69" s="67"/>
      <c r="M69" s="68"/>
      <c r="N69" s="68"/>
      <c r="O69" s="109">
        <f>O68*E69</f>
        <v>0</v>
      </c>
      <c r="P69" s="38">
        <f>P68*E69</f>
        <v>0</v>
      </c>
    </row>
    <row r="70" spans="1:16" s="6" customFormat="1" ht="13.5" thickBot="1" x14ac:dyDescent="0.35">
      <c r="A70" s="78"/>
      <c r="B70" s="162" t="s">
        <v>23</v>
      </c>
      <c r="C70" s="163"/>
      <c r="D70" s="163"/>
      <c r="E70" s="163"/>
      <c r="F70" s="163"/>
      <c r="G70" s="163"/>
      <c r="H70" s="163"/>
      <c r="I70" s="163"/>
      <c r="J70" s="164"/>
      <c r="K70" s="31">
        <f>K68+K69</f>
        <v>0</v>
      </c>
      <c r="L70" s="170"/>
      <c r="M70" s="171"/>
      <c r="N70" s="171"/>
      <c r="O70" s="36">
        <f>O68+O69</f>
        <v>0</v>
      </c>
      <c r="P70" s="38">
        <f>P68+P69</f>
        <v>0</v>
      </c>
    </row>
    <row r="71" spans="1:16" s="6" customFormat="1" ht="13.5" thickBot="1" x14ac:dyDescent="0.35">
      <c r="A71" s="78"/>
      <c r="B71" s="165" t="s">
        <v>24</v>
      </c>
      <c r="C71" s="166"/>
      <c r="D71" s="166"/>
      <c r="E71" s="166"/>
      <c r="F71" s="166"/>
      <c r="G71" s="166"/>
      <c r="H71" s="166"/>
      <c r="I71" s="166"/>
      <c r="J71" s="7"/>
      <c r="K71" s="41">
        <f>K57+K70</f>
        <v>0</v>
      </c>
      <c r="L71" s="64"/>
      <c r="M71" s="65"/>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L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43" zoomScaleNormal="115" workbookViewId="0">
      <selection activeCell="J3" sqref="J3"/>
    </sheetView>
  </sheetViews>
  <sheetFormatPr defaultColWidth="9.1796875" defaultRowHeight="12.5" x14ac:dyDescent="0.25"/>
  <cols>
    <col min="1" max="1" width="6.54296875" style="52" customWidth="1"/>
    <col min="2" max="2" width="34.81640625" style="52" customWidth="1"/>
    <col min="3" max="3" width="11.1796875" style="52" customWidth="1"/>
    <col min="4" max="4" width="20.453125" style="52" customWidth="1"/>
    <col min="5" max="5" width="16.81640625" style="52" bestFit="1" customWidth="1"/>
    <col min="6" max="6" width="26.26953125" style="52" bestFit="1" customWidth="1"/>
    <col min="7" max="16384" width="9.1796875" style="52"/>
  </cols>
  <sheetData>
    <row r="1" spans="2:6" ht="15.5" x14ac:dyDescent="0.25">
      <c r="B1" s="247" t="s">
        <v>89</v>
      </c>
      <c r="C1" s="247"/>
      <c r="D1" s="247"/>
      <c r="E1" s="247"/>
      <c r="F1" s="247"/>
    </row>
    <row r="2" spans="2:6" ht="13" x14ac:dyDescent="0.25">
      <c r="B2" s="248"/>
      <c r="C2" s="248"/>
      <c r="D2" s="248"/>
      <c r="E2" s="248"/>
      <c r="F2" s="248"/>
    </row>
    <row r="3" spans="2:6" ht="220.9" customHeight="1" x14ac:dyDescent="0.25">
      <c r="B3" s="251" t="s">
        <v>77</v>
      </c>
      <c r="C3" s="251"/>
      <c r="D3" s="251"/>
      <c r="E3" s="251"/>
      <c r="F3" s="251"/>
    </row>
    <row r="4" spans="2:6" x14ac:dyDescent="0.25">
      <c r="B4" s="144"/>
      <c r="C4" s="144"/>
      <c r="D4" s="144"/>
      <c r="E4" s="144"/>
      <c r="F4" s="144"/>
    </row>
    <row r="5" spans="2:6" ht="30" customHeight="1" x14ac:dyDescent="0.25">
      <c r="B5" s="153" t="s">
        <v>1</v>
      </c>
      <c r="C5" s="153"/>
      <c r="D5" s="153"/>
      <c r="E5" s="153"/>
      <c r="F5" s="153"/>
    </row>
    <row r="6" spans="2:6" ht="30" customHeight="1" x14ac:dyDescent="0.25">
      <c r="B6" s="154" t="s">
        <v>78</v>
      </c>
      <c r="C6" s="154"/>
      <c r="D6" s="154"/>
      <c r="E6" s="154"/>
      <c r="F6" s="154"/>
    </row>
    <row r="7" spans="2:6" ht="13" thickBot="1" x14ac:dyDescent="0.3"/>
    <row r="8" spans="2:6" ht="13.5" thickBot="1" x14ac:dyDescent="0.35">
      <c r="B8" s="214" t="s">
        <v>27</v>
      </c>
      <c r="C8" s="215"/>
      <c r="D8" s="145" t="s">
        <v>28</v>
      </c>
      <c r="E8" s="146" t="s">
        <v>29</v>
      </c>
      <c r="F8" s="146" t="s">
        <v>26</v>
      </c>
    </row>
    <row r="9" spans="2:6" ht="13" x14ac:dyDescent="0.3">
      <c r="B9" s="236" t="s">
        <v>30</v>
      </c>
      <c r="C9" s="237"/>
      <c r="D9" s="237"/>
      <c r="E9" s="237"/>
      <c r="F9" s="238"/>
    </row>
    <row r="10" spans="2:6" ht="13" x14ac:dyDescent="0.3">
      <c r="B10" s="216" t="s">
        <v>31</v>
      </c>
      <c r="C10" s="217"/>
      <c r="D10" s="132">
        <f>'Form 2A'!K55</f>
        <v>0</v>
      </c>
      <c r="E10" s="56">
        <f>'Form 2A'!O55</f>
        <v>0</v>
      </c>
      <c r="F10" s="56">
        <f>D10+E10</f>
        <v>0</v>
      </c>
    </row>
    <row r="11" spans="2:6" x14ac:dyDescent="0.25">
      <c r="B11" s="224" t="s">
        <v>32</v>
      </c>
      <c r="C11" s="225"/>
      <c r="D11" s="133">
        <f>'Form 2A'!K56</f>
        <v>0</v>
      </c>
      <c r="E11" s="55">
        <f>'Form 2A'!O56</f>
        <v>0</v>
      </c>
      <c r="F11" s="54">
        <f t="shared" ref="F11:F30" si="0">D11+E11</f>
        <v>0</v>
      </c>
    </row>
    <row r="12" spans="2:6" ht="13" x14ac:dyDescent="0.3">
      <c r="B12" s="226" t="s">
        <v>33</v>
      </c>
      <c r="C12" s="227"/>
      <c r="D12" s="132">
        <f>SUM(D10:D11)</f>
        <v>0</v>
      </c>
      <c r="E12" s="56">
        <f>SUM(E10:E11)</f>
        <v>0</v>
      </c>
      <c r="F12" s="56">
        <f>SUM(F10:F11)</f>
        <v>0</v>
      </c>
    </row>
    <row r="13" spans="2:6" ht="13" x14ac:dyDescent="0.3">
      <c r="B13" s="216" t="s">
        <v>34</v>
      </c>
      <c r="C13" s="217"/>
      <c r="D13" s="218"/>
      <c r="E13" s="217"/>
      <c r="F13" s="219"/>
    </row>
    <row r="14" spans="2:6" x14ac:dyDescent="0.25">
      <c r="B14" s="220" t="s">
        <v>35</v>
      </c>
      <c r="C14" s="221"/>
      <c r="D14" s="134"/>
      <c r="E14" s="50"/>
      <c r="F14" s="54">
        <f>D14+E14</f>
        <v>0</v>
      </c>
    </row>
    <row r="15" spans="2:6" x14ac:dyDescent="0.25">
      <c r="B15" s="220" t="s">
        <v>73</v>
      </c>
      <c r="C15" s="221"/>
      <c r="D15" s="134"/>
      <c r="E15" s="49"/>
      <c r="F15" s="54">
        <f t="shared" si="0"/>
        <v>0</v>
      </c>
    </row>
    <row r="16" spans="2:6" x14ac:dyDescent="0.25">
      <c r="B16" s="115" t="s">
        <v>38</v>
      </c>
      <c r="C16" s="129"/>
      <c r="D16" s="134"/>
      <c r="E16" s="49"/>
      <c r="F16" s="54">
        <f t="shared" si="0"/>
        <v>0</v>
      </c>
    </row>
    <row r="17" spans="1:6" x14ac:dyDescent="0.25">
      <c r="B17" s="220" t="s">
        <v>37</v>
      </c>
      <c r="C17" s="221"/>
      <c r="D17" s="134"/>
      <c r="E17" s="49"/>
      <c r="F17" s="54">
        <f t="shared" si="0"/>
        <v>0</v>
      </c>
    </row>
    <row r="18" spans="1:6" x14ac:dyDescent="0.25">
      <c r="A18" s="104"/>
      <c r="B18" s="220"/>
      <c r="C18" s="221"/>
      <c r="D18" s="134"/>
      <c r="E18" s="49"/>
      <c r="F18" s="54">
        <f t="shared" si="0"/>
        <v>0</v>
      </c>
    </row>
    <row r="19" spans="1:6" x14ac:dyDescent="0.25">
      <c r="B19" s="220"/>
      <c r="C19" s="221"/>
      <c r="D19" s="135"/>
      <c r="E19" s="49"/>
      <c r="F19" s="54">
        <f t="shared" si="0"/>
        <v>0</v>
      </c>
    </row>
    <row r="20" spans="1:6" x14ac:dyDescent="0.25">
      <c r="B20" s="220"/>
      <c r="C20" s="221"/>
      <c r="D20" s="134"/>
      <c r="E20" s="53"/>
      <c r="F20" s="54">
        <f t="shared" si="0"/>
        <v>0</v>
      </c>
    </row>
    <row r="21" spans="1:6" x14ac:dyDescent="0.25">
      <c r="B21" s="220"/>
      <c r="C21" s="221"/>
      <c r="D21" s="134"/>
      <c r="E21" s="50"/>
      <c r="F21" s="54">
        <f t="shared" si="0"/>
        <v>0</v>
      </c>
    </row>
    <row r="22" spans="1:6" x14ac:dyDescent="0.25">
      <c r="B22" s="220"/>
      <c r="C22" s="221"/>
      <c r="D22" s="134"/>
      <c r="E22" s="50"/>
      <c r="F22" s="54">
        <f t="shared" si="0"/>
        <v>0</v>
      </c>
    </row>
    <row r="23" spans="1:6" x14ac:dyDescent="0.25">
      <c r="A23" s="104"/>
      <c r="B23" s="220"/>
      <c r="C23" s="221"/>
      <c r="D23" s="134"/>
      <c r="E23" s="50"/>
      <c r="F23" s="54">
        <f t="shared" si="0"/>
        <v>0</v>
      </c>
    </row>
    <row r="24" spans="1:6" x14ac:dyDescent="0.25">
      <c r="A24" s="104"/>
      <c r="B24" s="228"/>
      <c r="C24" s="229"/>
      <c r="D24" s="136"/>
      <c r="E24" s="51"/>
      <c r="F24" s="54">
        <f t="shared" si="0"/>
        <v>0</v>
      </c>
    </row>
    <row r="25" spans="1:6" x14ac:dyDescent="0.25">
      <c r="A25" s="104"/>
      <c r="B25" s="228"/>
      <c r="C25" s="229"/>
      <c r="D25" s="136"/>
      <c r="E25" s="51"/>
      <c r="F25" s="54">
        <f t="shared" si="0"/>
        <v>0</v>
      </c>
    </row>
    <row r="26" spans="1:6" x14ac:dyDescent="0.25">
      <c r="A26" s="104"/>
      <c r="B26" s="228"/>
      <c r="C26" s="229"/>
      <c r="D26" s="136"/>
      <c r="E26" s="51"/>
      <c r="F26" s="54">
        <f t="shared" si="0"/>
        <v>0</v>
      </c>
    </row>
    <row r="27" spans="1:6" x14ac:dyDescent="0.25">
      <c r="A27" s="104"/>
      <c r="B27" s="228"/>
      <c r="C27" s="229"/>
      <c r="D27" s="136"/>
      <c r="E27" s="51"/>
      <c r="F27" s="54">
        <f t="shared" si="0"/>
        <v>0</v>
      </c>
    </row>
    <row r="28" spans="1:6" x14ac:dyDescent="0.25">
      <c r="A28" s="104"/>
      <c r="B28" s="228"/>
      <c r="C28" s="229"/>
      <c r="D28" s="136"/>
      <c r="E28" s="51"/>
      <c r="F28" s="54">
        <f t="shared" si="0"/>
        <v>0</v>
      </c>
    </row>
    <row r="29" spans="1:6" x14ac:dyDescent="0.25">
      <c r="A29" s="104"/>
      <c r="B29" s="228"/>
      <c r="C29" s="229"/>
      <c r="D29" s="136"/>
      <c r="E29" s="51"/>
      <c r="F29" s="54">
        <f t="shared" si="0"/>
        <v>0</v>
      </c>
    </row>
    <row r="30" spans="1:6" x14ac:dyDescent="0.25">
      <c r="A30" s="104"/>
      <c r="B30" s="228"/>
      <c r="C30" s="229"/>
      <c r="D30" s="136"/>
      <c r="E30" s="51"/>
      <c r="F30" s="54">
        <f t="shared" si="0"/>
        <v>0</v>
      </c>
    </row>
    <row r="31" spans="1:6" ht="13.5" thickBot="1" x14ac:dyDescent="0.35">
      <c r="A31" s="104"/>
      <c r="B31" s="222" t="s">
        <v>39</v>
      </c>
      <c r="C31" s="223"/>
      <c r="D31" s="137">
        <f>SUM(D14:D30)</f>
        <v>0</v>
      </c>
      <c r="E31" s="57">
        <f>SUM(E14:E30)</f>
        <v>0</v>
      </c>
      <c r="F31" s="57">
        <f>SUM(F14:F30)</f>
        <v>0</v>
      </c>
    </row>
    <row r="32" spans="1:6" ht="14" thickTop="1" thickBot="1" x14ac:dyDescent="0.35">
      <c r="B32" s="234" t="s">
        <v>40</v>
      </c>
      <c r="C32" s="235"/>
      <c r="D32" s="138">
        <f>D12+D31</f>
        <v>0</v>
      </c>
      <c r="E32" s="58">
        <f>E12+E31</f>
        <v>0</v>
      </c>
      <c r="F32" s="58">
        <f>F31+F12</f>
        <v>0</v>
      </c>
    </row>
    <row r="33" spans="1:6" ht="13.5" thickBot="1" x14ac:dyDescent="0.35">
      <c r="B33" s="236" t="s">
        <v>41</v>
      </c>
      <c r="C33" s="237"/>
      <c r="D33" s="237"/>
      <c r="E33" s="237"/>
      <c r="F33" s="238"/>
    </row>
    <row r="34" spans="1:6" ht="13" x14ac:dyDescent="0.3">
      <c r="B34" s="105" t="s">
        <v>42</v>
      </c>
      <c r="C34" s="130"/>
      <c r="D34" s="243" t="str">
        <f>IF($C$34="yes",ROUNDDOWN((D32*0.1),0),"")</f>
        <v/>
      </c>
      <c r="E34" s="243" t="str">
        <f>IF($C$34="yes",ROUNDDOWN((E32*C35+D32*C35-D34),0),"")</f>
        <v/>
      </c>
      <c r="F34" s="245">
        <f>SUM(D34:E34)</f>
        <v>0</v>
      </c>
    </row>
    <row r="35" spans="1:6" ht="13" x14ac:dyDescent="0.3">
      <c r="B35" s="147" t="s">
        <v>80</v>
      </c>
      <c r="C35" s="148"/>
      <c r="D35" s="244"/>
      <c r="E35" s="244"/>
      <c r="F35" s="246"/>
    </row>
    <row r="36" spans="1:6" ht="13" x14ac:dyDescent="0.3">
      <c r="B36" s="106" t="s">
        <v>43</v>
      </c>
      <c r="C36" s="131"/>
      <c r="D36" s="139" t="str">
        <f>IF($C$36="yes",ROUNDDOWN((D32*0.1),0),"")</f>
        <v/>
      </c>
      <c r="E36" s="48" t="str">
        <f>IF($D$36="yes",ROUNDDOWN((E32*0.1),0),"")</f>
        <v/>
      </c>
      <c r="F36" s="56">
        <f>SUM(D36:E36)</f>
        <v>0</v>
      </c>
    </row>
    <row r="37" spans="1:6" x14ac:dyDescent="0.25">
      <c r="B37" s="239" t="s">
        <v>44</v>
      </c>
      <c r="C37" s="240"/>
      <c r="D37" s="133">
        <f>'Form 2A'!K68</f>
        <v>0</v>
      </c>
      <c r="E37" s="54">
        <f>'Form 2A'!O68</f>
        <v>0</v>
      </c>
      <c r="F37" s="54">
        <f>D37+E37</f>
        <v>0</v>
      </c>
    </row>
    <row r="38" spans="1:6" x14ac:dyDescent="0.25">
      <c r="B38" s="224" t="s">
        <v>32</v>
      </c>
      <c r="C38" s="225"/>
      <c r="D38" s="143">
        <f>'Form 2A'!K69</f>
        <v>0</v>
      </c>
      <c r="E38" s="60">
        <f>'Form 2A'!O69</f>
        <v>0</v>
      </c>
      <c r="F38" s="54">
        <f>D38+E38</f>
        <v>0</v>
      </c>
    </row>
    <row r="39" spans="1:6" ht="13" x14ac:dyDescent="0.3">
      <c r="B39" s="241" t="s">
        <v>45</v>
      </c>
      <c r="C39" s="242"/>
      <c r="D39" s="142">
        <f>SUM(D37:D38)</f>
        <v>0</v>
      </c>
      <c r="E39" s="59">
        <f>SUM(E37:E38)</f>
        <v>0</v>
      </c>
      <c r="F39" s="59">
        <f>SUM(F37:F38)</f>
        <v>0</v>
      </c>
    </row>
    <row r="40" spans="1:6" ht="13" x14ac:dyDescent="0.3">
      <c r="B40" s="216" t="s">
        <v>46</v>
      </c>
      <c r="C40" s="217"/>
      <c r="D40" s="218"/>
      <c r="E40" s="217"/>
      <c r="F40" s="219"/>
    </row>
    <row r="41" spans="1:6" x14ac:dyDescent="0.25">
      <c r="B41" s="220" t="s">
        <v>36</v>
      </c>
      <c r="C41" s="221"/>
      <c r="D41" s="134"/>
      <c r="E41" s="49"/>
      <c r="F41" s="54">
        <f t="shared" ref="F41:F57" si="1">D41+E41</f>
        <v>0</v>
      </c>
    </row>
    <row r="42" spans="1:6" x14ac:dyDescent="0.25">
      <c r="B42" s="220" t="s">
        <v>37</v>
      </c>
      <c r="C42" s="221"/>
      <c r="D42" s="134"/>
      <c r="E42" s="49"/>
      <c r="F42" s="54">
        <f t="shared" si="1"/>
        <v>0</v>
      </c>
    </row>
    <row r="43" spans="1:6" x14ac:dyDescent="0.25">
      <c r="B43" s="220" t="s">
        <v>38</v>
      </c>
      <c r="C43" s="221"/>
      <c r="D43" s="134"/>
      <c r="E43" s="49"/>
      <c r="F43" s="54">
        <f t="shared" si="1"/>
        <v>0</v>
      </c>
    </row>
    <row r="44" spans="1:6" x14ac:dyDescent="0.25">
      <c r="A44" s="107"/>
      <c r="B44" s="220" t="s">
        <v>47</v>
      </c>
      <c r="C44" s="221"/>
      <c r="D44" s="134"/>
      <c r="E44" s="50"/>
      <c r="F44" s="54">
        <f t="shared" si="1"/>
        <v>0</v>
      </c>
    </row>
    <row r="45" spans="1:6" x14ac:dyDescent="0.25">
      <c r="A45" s="108"/>
      <c r="B45" s="228"/>
      <c r="C45" s="229"/>
      <c r="D45" s="136"/>
      <c r="E45" s="51"/>
      <c r="F45" s="54">
        <f t="shared" si="1"/>
        <v>0</v>
      </c>
    </row>
    <row r="46" spans="1:6" x14ac:dyDescent="0.25">
      <c r="A46" s="108"/>
      <c r="B46" s="228"/>
      <c r="C46" s="229"/>
      <c r="D46" s="136"/>
      <c r="E46" s="51"/>
      <c r="F46" s="54">
        <f t="shared" si="1"/>
        <v>0</v>
      </c>
    </row>
    <row r="47" spans="1:6" x14ac:dyDescent="0.25">
      <c r="A47" s="108"/>
      <c r="B47" s="228"/>
      <c r="C47" s="229"/>
      <c r="D47" s="136"/>
      <c r="E47" s="51"/>
      <c r="F47" s="54">
        <f t="shared" si="1"/>
        <v>0</v>
      </c>
    </row>
    <row r="48" spans="1:6" x14ac:dyDescent="0.25">
      <c r="A48" s="107"/>
      <c r="B48" s="228"/>
      <c r="C48" s="229"/>
      <c r="D48" s="136"/>
      <c r="E48" s="51"/>
      <c r="F48" s="54">
        <f t="shared" si="1"/>
        <v>0</v>
      </c>
    </row>
    <row r="49" spans="1:6" x14ac:dyDescent="0.25">
      <c r="A49" s="108"/>
      <c r="B49" s="228"/>
      <c r="C49" s="229"/>
      <c r="D49" s="136"/>
      <c r="E49" s="51"/>
      <c r="F49" s="54">
        <f t="shared" si="1"/>
        <v>0</v>
      </c>
    </row>
    <row r="50" spans="1:6" x14ac:dyDescent="0.25">
      <c r="A50" s="108"/>
      <c r="B50" s="228"/>
      <c r="C50" s="229"/>
      <c r="D50" s="136"/>
      <c r="E50" s="51"/>
      <c r="F50" s="54">
        <f t="shared" si="1"/>
        <v>0</v>
      </c>
    </row>
    <row r="51" spans="1:6" x14ac:dyDescent="0.25">
      <c r="A51" s="108"/>
      <c r="B51" s="228"/>
      <c r="C51" s="229"/>
      <c r="D51" s="136"/>
      <c r="E51" s="51"/>
      <c r="F51" s="54">
        <f t="shared" si="1"/>
        <v>0</v>
      </c>
    </row>
    <row r="52" spans="1:6" x14ac:dyDescent="0.25">
      <c r="A52" s="108"/>
      <c r="B52" s="228"/>
      <c r="C52" s="229"/>
      <c r="D52" s="136"/>
      <c r="E52" s="51"/>
      <c r="F52" s="54">
        <f t="shared" si="1"/>
        <v>0</v>
      </c>
    </row>
    <row r="53" spans="1:6" x14ac:dyDescent="0.25">
      <c r="A53" s="108"/>
      <c r="B53" s="228"/>
      <c r="C53" s="229"/>
      <c r="D53" s="136"/>
      <c r="E53" s="51"/>
      <c r="F53" s="54">
        <f t="shared" si="1"/>
        <v>0</v>
      </c>
    </row>
    <row r="54" spans="1:6" x14ac:dyDescent="0.25">
      <c r="A54" s="108"/>
      <c r="B54" s="228"/>
      <c r="C54" s="229"/>
      <c r="D54" s="136"/>
      <c r="E54" s="51"/>
      <c r="F54" s="54">
        <f t="shared" si="1"/>
        <v>0</v>
      </c>
    </row>
    <row r="55" spans="1:6" x14ac:dyDescent="0.25">
      <c r="A55" s="108"/>
      <c r="B55" s="228"/>
      <c r="C55" s="229"/>
      <c r="D55" s="136"/>
      <c r="E55" s="51"/>
      <c r="F55" s="54">
        <f t="shared" si="1"/>
        <v>0</v>
      </c>
    </row>
    <row r="56" spans="1:6" x14ac:dyDescent="0.25">
      <c r="A56" s="108"/>
      <c r="B56" s="228"/>
      <c r="C56" s="229"/>
      <c r="D56" s="136"/>
      <c r="E56" s="51"/>
      <c r="F56" s="54">
        <f t="shared" si="1"/>
        <v>0</v>
      </c>
    </row>
    <row r="57" spans="1:6" ht="12" customHeight="1" x14ac:dyDescent="0.25">
      <c r="A57" s="108"/>
      <c r="B57" s="228"/>
      <c r="C57" s="229"/>
      <c r="D57" s="136"/>
      <c r="E57" s="51"/>
      <c r="F57" s="54">
        <f t="shared" si="1"/>
        <v>0</v>
      </c>
    </row>
    <row r="58" spans="1:6" ht="13.5" thickBot="1" x14ac:dyDescent="0.35">
      <c r="A58" s="108"/>
      <c r="B58" s="249" t="s">
        <v>48</v>
      </c>
      <c r="C58" s="250"/>
      <c r="D58" s="140">
        <f>SUM(D41:D57)</f>
        <v>0</v>
      </c>
      <c r="E58" s="61">
        <f>SUM(E41:E57)</f>
        <v>0</v>
      </c>
      <c r="F58" s="61">
        <f>SUM(F41:F57)</f>
        <v>0</v>
      </c>
    </row>
    <row r="59" spans="1:6" ht="13.5" thickBot="1" x14ac:dyDescent="0.35">
      <c r="B59" s="230" t="s">
        <v>49</v>
      </c>
      <c r="C59" s="231"/>
      <c r="D59" s="141">
        <f>D58+D39</f>
        <v>0</v>
      </c>
      <c r="E59" s="62">
        <f>E58+E39</f>
        <v>0</v>
      </c>
      <c r="F59" s="62">
        <f>F58+F39</f>
        <v>0</v>
      </c>
    </row>
    <row r="60" spans="1:6" ht="14" thickTop="1" thickBot="1" x14ac:dyDescent="0.35">
      <c r="B60" s="232" t="s">
        <v>50</v>
      </c>
      <c r="C60" s="233"/>
      <c r="D60" s="63">
        <f>IF(D34&lt;&gt;"",D32+D34,IF(D36&lt;&gt;"",D32+D36,D59+D32))</f>
        <v>0</v>
      </c>
      <c r="E60" s="63">
        <f>IF(E34&lt;&gt;"",E32+E34,IF(E36&lt;&gt;"",E32+E36,E59+E32))</f>
        <v>0</v>
      </c>
      <c r="F60" s="63">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D34:D35"/>
    <mergeCell ref="E34:E35"/>
    <mergeCell ref="F34:F35"/>
    <mergeCell ref="B8:C8"/>
    <mergeCell ref="B40:F40"/>
    <mergeCell ref="B18:C18"/>
    <mergeCell ref="B17:C17"/>
    <mergeCell ref="B10:C10"/>
    <mergeCell ref="B31:C31"/>
    <mergeCell ref="B21:C21"/>
    <mergeCell ref="B11:C11"/>
    <mergeCell ref="B12:C12"/>
    <mergeCell ref="B30:C30"/>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8">
        <v>45717</v>
      </c>
    </row>
    <row r="2" spans="1:1" x14ac:dyDescent="0.25">
      <c r="A2" s="118">
        <v>45748</v>
      </c>
    </row>
    <row r="3" spans="1:1" x14ac:dyDescent="0.25">
      <c r="A3" s="118">
        <v>45778</v>
      </c>
    </row>
    <row r="4" spans="1:1" x14ac:dyDescent="0.25">
      <c r="A4" s="118">
        <v>45809</v>
      </c>
    </row>
    <row r="5" spans="1:1" x14ac:dyDescent="0.25">
      <c r="A5" s="118">
        <v>45839</v>
      </c>
    </row>
    <row r="6" spans="1:1" x14ac:dyDescent="0.25">
      <c r="A6" s="118">
        <v>45870</v>
      </c>
    </row>
    <row r="7" spans="1:1" x14ac:dyDescent="0.25">
      <c r="A7" s="118">
        <v>45901</v>
      </c>
    </row>
    <row r="8" spans="1:1" x14ac:dyDescent="0.25">
      <c r="A8" s="118">
        <v>45931</v>
      </c>
    </row>
    <row r="9" spans="1:1" x14ac:dyDescent="0.25">
      <c r="A9" s="118">
        <v>45962</v>
      </c>
    </row>
    <row r="10" spans="1:1" x14ac:dyDescent="0.25">
      <c r="A10" s="118">
        <v>45992</v>
      </c>
    </row>
    <row r="11" spans="1:1" x14ac:dyDescent="0.25">
      <c r="A11" s="118">
        <v>46023</v>
      </c>
    </row>
    <row r="12" spans="1:1" x14ac:dyDescent="0.25">
      <c r="A12" s="118">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E30760BA-F439-4522-A1CC-85F0A2493516}">
  <ds:schemaRefs>
    <ds:schemaRef ds:uri="http://schemas.microsoft.com/sharepoint/v3/contenttype/forms"/>
  </ds:schemaRefs>
</ds:datastoreItem>
</file>

<file path=customXml/itemProps2.xml><?xml version="1.0" encoding="utf-8"?>
<ds:datastoreItem xmlns:ds="http://schemas.openxmlformats.org/officeDocument/2006/customXml" ds:itemID="{92A141B1-91AF-43FC-86E5-78D0350A5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23FBCE-6234-4A54-92B9-009D60E72D3C}">
  <ds:schemaRefs>
    <ds:schemaRef ds:uri="http://purl.org/dc/terms/"/>
    <ds:schemaRef ds:uri="http://purl.org/dc/dcmitype/"/>
    <ds:schemaRef ds:uri="http://schemas.microsoft.com/office/infopath/2007/PartnerControls"/>
    <ds:schemaRef ds:uri="http://schemas.microsoft.com/office/2006/metadata/properties"/>
    <ds:schemaRef ds:uri="2beaef9f-cf1f-479f-a374-c737fe2c05cb"/>
    <ds:schemaRef ds:uri="http://www.w3.org/XML/1998/namespace"/>
    <ds:schemaRef ds:uri="http://purl.org/dc/elements/1.1/"/>
    <ds:schemaRef ds:uri="http://schemas.microsoft.com/office/2006/documentManagement/types"/>
    <ds:schemaRef ds:uri="http://schemas.openxmlformats.org/package/2006/metadata/core-properties"/>
    <ds:schemaRef ds:uri="5086233a-443f-4ad0-9e27-0bc29bfa77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Form 1</vt:lpstr>
      <vt:lpstr>Form 2A</vt:lpstr>
      <vt:lpstr>Form 2B</vt:lpstr>
      <vt:lpstr>Next Steps</vt:lpstr>
      <vt:lpstr>Drop Downs</vt:lpstr>
      <vt:lpstr>'Form 1'!Print_Area</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2024-09-09T22:53:22Z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