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.sharepoint.com/teams/KCEO-PSB-Grants/Shared Documents/1. Program Folders/9. Second Omnibus/Templates/"/>
    </mc:Choice>
  </mc:AlternateContent>
  <xr:revisionPtr revIDLastSave="0" documentId="8_{E23503D4-A85B-4D1F-AF5B-CC50DDAFE354}" xr6:coauthVersionLast="47" xr6:coauthVersionMax="47" xr10:uidLastSave="{00000000-0000-0000-0000-000000000000}"/>
  <bookViews>
    <workbookView xWindow="28680" yWindow="-120" windowWidth="29040" windowHeight="15840" xr2:uid="{60BD7A0B-D1FE-4262-B3E3-EABE6AAF7FE1}"/>
  </bookViews>
  <sheets>
    <sheet name="SUMMARY BUDGE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IVITY_OUTCOMES">'[1]KING COUNTY PROGRAM DETAILS'!$D$17:$D$26</definedName>
    <definedName name="ACTIVITY_OUTPUTS">'[1]KING COUNTY PROGRAM DETAILS'!$F$17:$F$22</definedName>
    <definedName name="ADOPTED">'[2]Proposed vs Adopted'!$B$6:$P$134</definedName>
    <definedName name="Agency_Applicants">#REF!</definedName>
    <definedName name="Agency_Common_Name">#REF!</definedName>
    <definedName name="Appropriation">'[3]2ND Q Appropriation'!$D$2:$H$136</definedName>
    <definedName name="APPROVED_BUDGET_PSB">'SUMMARY BUDGET'!$C$19:$C$20</definedName>
    <definedName name="Budget">'[4]Capital Tracker'!$G$4:$G$18</definedName>
    <definedName name="CAPITAL">'[4]2021-2022 Adopted Index'!$B$138:$K$170</definedName>
    <definedName name="CapitalMetadata">'[2]2021-2022 METADATA ORIGINAL'!$A$146:$N$195</definedName>
    <definedName name="Essbase">'[5]Exec Final Appro'!$B$11:$P$30</definedName>
    <definedName name="Expense_Categories_PSB">'SUMMARY BUDGET'!$B$19:$B$20</definedName>
    <definedName name="Expense_Types">'[1]KING COUNTY PROGRAM DETAILS'!$B$17:$B$33</definedName>
    <definedName name="Frequency_Type">'[1]KING COUNTY PROGRAM DETAILS'!$J$17:$J$22</definedName>
    <definedName name="HTML_CodePage" hidden="1">1252</definedName>
    <definedName name="HTML_Control" hidden="1">{"'CXBook'!$A$1:$G$54"}</definedName>
    <definedName name="HTML_Description" hidden="1">""</definedName>
    <definedName name="HTML_Email" hidden="1">""</definedName>
    <definedName name="HTML_Header" hidden="1">"Expenditures by Appropriation Unit CX"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"Mardi Spahr"</definedName>
    <definedName name="HTML_OBDlg2" hidden="1">TRUE</definedName>
    <definedName name="HTML_OBDlg4" hidden="1">TRUE</definedName>
    <definedName name="HTML_OS" hidden="1">0</definedName>
    <definedName name="HTML_PathFile" hidden="1">"O:\WEBPAGES\00PROP\BOOK\TABLES\ExpendbyAppropCX.htm"</definedName>
    <definedName name="HTML_Title" hidden="1">"ExpendbyApprop"</definedName>
    <definedName name="Index">'[4]2021-2022 Adopted Index'!$B$5:$K$133</definedName>
    <definedName name="INTERNAL_EXTERNAL">[1]Lists!$C$23:$C$26</definedName>
    <definedName name="Metadata">'[2]2021-2022 METADATA ORIGINAL'!$A$6:$M$140</definedName>
    <definedName name="_xlnm.Print_Titles" localSheetId="0">'SUMMARY BUDGET'!$21:$21</definedName>
    <definedName name="PROGRAM_INFO">'[1]KING COUNTY PROGRAM DETAILS'!$D$5:$D$11</definedName>
    <definedName name="Program_POC">'[1]KING COUNTY PROGRAM DETAILS'!$J$5:$J$8</definedName>
    <definedName name="Report_Type">'[1]KING COUNTY PROGRAM DETAILS'!$L$17:$L$20</definedName>
    <definedName name="Request_Type">'[1]KING COUNTY PROGRAM DETAILS'!$H$17:$H$20</definedName>
    <definedName name="Site_Type">#REF!</definedName>
    <definedName name="Status">'[4]Capital Tracker'!$Q$4:$Q$18</definedName>
    <definedName name="Strateg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G74" i="1"/>
  <c r="G73" i="1"/>
  <c r="G72" i="1"/>
  <c r="G71" i="1"/>
  <c r="G70" i="1"/>
  <c r="G68" i="1"/>
  <c r="G67" i="1"/>
  <c r="G66" i="1"/>
  <c r="G65" i="1"/>
  <c r="G64" i="1"/>
  <c r="G62" i="1"/>
  <c r="G61" i="1"/>
  <c r="G60" i="1"/>
  <c r="G59" i="1"/>
  <c r="G58" i="1"/>
  <c r="G56" i="1"/>
  <c r="G55" i="1"/>
  <c r="G54" i="1"/>
  <c r="G53" i="1"/>
  <c r="G52" i="1"/>
  <c r="G50" i="1"/>
  <c r="G49" i="1"/>
  <c r="G48" i="1"/>
  <c r="G47" i="1"/>
  <c r="G46" i="1"/>
  <c r="G44" i="1"/>
  <c r="G43" i="1"/>
  <c r="G42" i="1"/>
  <c r="G41" i="1"/>
  <c r="G40" i="1"/>
  <c r="G38" i="1"/>
  <c r="G37" i="1"/>
  <c r="G36" i="1"/>
  <c r="G35" i="1"/>
  <c r="G34" i="1"/>
  <c r="G32" i="1"/>
  <c r="G31" i="1"/>
  <c r="G30" i="1"/>
  <c r="G28" i="1"/>
  <c r="G26" i="1"/>
  <c r="G27" i="1"/>
  <c r="G25" i="1"/>
  <c r="G24" i="1"/>
  <c r="G23" i="1"/>
  <c r="F75" i="1"/>
  <c r="F69" i="1"/>
  <c r="F63" i="1"/>
  <c r="F57" i="1"/>
  <c r="F51" i="1"/>
  <c r="F45" i="1"/>
  <c r="F39" i="1"/>
  <c r="E57" i="1"/>
  <c r="D57" i="1"/>
  <c r="E51" i="1"/>
  <c r="D51" i="1"/>
  <c r="E45" i="1"/>
  <c r="D45" i="1"/>
  <c r="E75" i="1"/>
  <c r="E69" i="1"/>
  <c r="D69" i="1"/>
  <c r="E63" i="1"/>
  <c r="D63" i="1"/>
  <c r="D75" i="1"/>
  <c r="E39" i="1"/>
  <c r="D39" i="1"/>
  <c r="E33" i="1"/>
  <c r="F33" i="1"/>
  <c r="G51" i="1" l="1"/>
  <c r="I16" i="1" s="1"/>
  <c r="K16" i="1" s="1"/>
  <c r="D76" i="1"/>
  <c r="G33" i="1"/>
  <c r="G45" i="1"/>
  <c r="I15" i="1" s="1"/>
  <c r="K15" i="1" s="1"/>
  <c r="G63" i="1"/>
  <c r="G39" i="1"/>
  <c r="G57" i="1"/>
  <c r="I17" i="1" s="1"/>
  <c r="K17" i="1" s="1"/>
  <c r="G75" i="1"/>
  <c r="G69" i="1"/>
  <c r="I18" i="1" s="1"/>
  <c r="K18" i="1" s="1"/>
  <c r="J19" i="1"/>
  <c r="F76" i="1"/>
  <c r="E76" i="1"/>
  <c r="I19" i="1" l="1"/>
  <c r="G76" i="1"/>
  <c r="K19" i="1"/>
</calcChain>
</file>

<file path=xl/sharedStrings.xml><?xml version="1.0" encoding="utf-8"?>
<sst xmlns="http://schemas.openxmlformats.org/spreadsheetml/2006/main" count="69" uniqueCount="58">
  <si>
    <t xml:space="preserve">KING COUNTY PROGRAM INFORMATION </t>
  </si>
  <si>
    <t>King County Program ID:</t>
  </si>
  <si>
    <t>Organization Name:</t>
  </si>
  <si>
    <t>Funding Source:</t>
  </si>
  <si>
    <t>Contact Person Name:</t>
  </si>
  <si>
    <t>Division:</t>
  </si>
  <si>
    <t>PSB</t>
  </si>
  <si>
    <t>Contact Person Email:</t>
  </si>
  <si>
    <r>
      <rPr>
        <b/>
        <sz val="11"/>
        <color theme="1"/>
        <rFont val="Calibri"/>
        <family val="2"/>
        <scheme val="minor"/>
      </rPr>
      <t>Organization Address</t>
    </r>
    <r>
      <rPr>
        <sz val="11"/>
        <color theme="1"/>
        <rFont val="Calibri"/>
        <family val="2"/>
        <scheme val="minor"/>
      </rPr>
      <t>:</t>
    </r>
  </si>
  <si>
    <t>Address Line 2:</t>
  </si>
  <si>
    <t>King County Grant Manager:</t>
  </si>
  <si>
    <t>Full Program Name:</t>
  </si>
  <si>
    <t xml:space="preserve">King County Supplier #: </t>
  </si>
  <si>
    <t>PSB Contract #:</t>
  </si>
  <si>
    <t xml:space="preserve">Grant/Contract Period: </t>
  </si>
  <si>
    <t>KING COUNTY ORACLE EBS INFORMATION</t>
  </si>
  <si>
    <t>TOTAL GRANT SUMMARY BUDGET</t>
  </si>
  <si>
    <t>P:</t>
  </si>
  <si>
    <t>Eligible Expense Category</t>
  </si>
  <si>
    <t>Requested Funds</t>
  </si>
  <si>
    <t>Other Funding Sources</t>
  </si>
  <si>
    <t>Total Program Cost</t>
  </si>
  <si>
    <t>O:</t>
  </si>
  <si>
    <t>Salaries</t>
  </si>
  <si>
    <t>E:</t>
  </si>
  <si>
    <t>Fringe Benefits</t>
  </si>
  <si>
    <t>T:</t>
  </si>
  <si>
    <r>
      <t xml:space="preserve">Equipment </t>
    </r>
    <r>
      <rPr>
        <sz val="11"/>
        <color theme="1"/>
        <rFont val="Calibri"/>
        <family val="2"/>
        <scheme val="minor"/>
      </rPr>
      <t>(&gt; $5,000 per unit)</t>
    </r>
  </si>
  <si>
    <t>A:</t>
  </si>
  <si>
    <t>Supplies</t>
  </si>
  <si>
    <t xml:space="preserve">Subawards - Contracted Services </t>
  </si>
  <si>
    <t>Subawards - Subrecipients</t>
  </si>
  <si>
    <t>Other Direct Costs</t>
  </si>
  <si>
    <t>Indirect Costs</t>
  </si>
  <si>
    <t>DETAILED BUDGET BY EXPENSE CATEGORY</t>
  </si>
  <si>
    <t>Unit Definition</t>
  </si>
  <si>
    <t># of Units</t>
  </si>
  <si>
    <t>Unit Price</t>
  </si>
  <si>
    <t># of Months</t>
  </si>
  <si>
    <t>Total</t>
  </si>
  <si>
    <t>Notes</t>
  </si>
  <si>
    <t>Examples</t>
  </si>
  <si>
    <t>Position title</t>
  </si>
  <si>
    <t>Hrs/month</t>
  </si>
  <si>
    <t>Laptops</t>
  </si>
  <si>
    <t>units, one time</t>
  </si>
  <si>
    <t>Health insurance premium</t>
  </si>
  <si>
    <t>plans</t>
  </si>
  <si>
    <t>Wi-fi hotspots with data plans</t>
  </si>
  <si>
    <t>prepaid for the year, includes cost of the hotspots with a data plan</t>
  </si>
  <si>
    <t>Office supplies</t>
  </si>
  <si>
    <t>one time</t>
  </si>
  <si>
    <t>n/a</t>
  </si>
  <si>
    <t>Subtotal</t>
  </si>
  <si>
    <r>
      <t>Equipment</t>
    </r>
    <r>
      <rPr>
        <sz val="11"/>
        <color theme="1"/>
        <rFont val="Calibri"/>
        <family val="2"/>
        <scheme val="minor"/>
      </rPr>
      <t xml:space="preserve"> (&gt; $5,000 per unit)</t>
    </r>
  </si>
  <si>
    <t xml:space="preserve">TOTAL </t>
  </si>
  <si>
    <t xml:space="preserve">Contracted Services </t>
  </si>
  <si>
    <t xml:space="preserve">CONTRACTOR INFORMATION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</si>
</sst>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1" tint="0.34998626667073579"/>
      </top>
      <bottom style="double">
        <color indexed="64"/>
      </bottom>
      <diagonal/>
    </border>
    <border>
      <left/>
      <right/>
      <top style="thin">
        <color theme="1" tint="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1" tint="0.34998626667073579"/>
      </top>
      <bottom style="double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 applyProtection="1"/>
    <xf numFmtId="0" fontId="4" fillId="2" borderId="0" xfId="0" applyFont="1" applyFill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2" borderId="0" xfId="0" applyFont="1" applyFill="1" applyAlignment="1" applyProtection="1"/>
    <xf numFmtId="0" fontId="8" fillId="0" borderId="32" xfId="0" applyFont="1" applyBorder="1" applyAlignment="1" applyProtection="1">
      <alignment horizontal="left"/>
    </xf>
    <xf numFmtId="0" fontId="3" fillId="0" borderId="22" xfId="0" applyFont="1" applyBorder="1" applyAlignment="1" applyProtection="1"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protection locked="0"/>
    </xf>
    <xf numFmtId="0" fontId="7" fillId="3" borderId="10" xfId="0" applyFont="1" applyFill="1" applyBorder="1" applyAlignment="1" applyProtection="1">
      <alignment wrapText="1"/>
    </xf>
    <xf numFmtId="0" fontId="7" fillId="3" borderId="14" xfId="0" applyFont="1" applyFill="1" applyBorder="1" applyAlignment="1" applyProtection="1">
      <alignment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34" xfId="0" applyFont="1" applyFill="1" applyBorder="1" applyAlignment="1" applyProtection="1">
      <alignment horizontal="center" wrapText="1"/>
    </xf>
    <xf numFmtId="0" fontId="7" fillId="3" borderId="39" xfId="0" applyFont="1" applyFill="1" applyBorder="1" applyAlignment="1" applyProtection="1">
      <alignment wrapText="1"/>
    </xf>
    <xf numFmtId="0" fontId="7" fillId="3" borderId="40" xfId="0" applyFont="1" applyFill="1" applyBorder="1" applyAlignment="1" applyProtection="1">
      <alignment wrapText="1"/>
    </xf>
    <xf numFmtId="0" fontId="7" fillId="3" borderId="41" xfId="0" applyFont="1" applyFill="1" applyBorder="1" applyAlignment="1" applyProtection="1">
      <alignment wrapText="1"/>
    </xf>
    <xf numFmtId="0" fontId="5" fillId="3" borderId="45" xfId="0" applyFont="1" applyFill="1" applyBorder="1" applyAlignment="1" applyProtection="1">
      <alignment horizontal="left" wrapText="1" indent="1"/>
    </xf>
    <xf numFmtId="0" fontId="5" fillId="3" borderId="46" xfId="0" applyFont="1" applyFill="1" applyBorder="1" applyAlignment="1" applyProtection="1">
      <alignment wrapText="1"/>
    </xf>
    <xf numFmtId="44" fontId="5" fillId="3" borderId="47" xfId="1" applyFont="1" applyFill="1" applyBorder="1" applyAlignment="1" applyProtection="1">
      <alignment wrapText="1"/>
    </xf>
    <xf numFmtId="44" fontId="5" fillId="3" borderId="47" xfId="0" applyNumberFormat="1" applyFont="1" applyFill="1" applyBorder="1" applyAlignment="1" applyProtection="1">
      <alignment wrapText="1"/>
    </xf>
    <xf numFmtId="0" fontId="5" fillId="3" borderId="51" xfId="0" applyFont="1" applyFill="1" applyBorder="1" applyAlignment="1" applyProtection="1">
      <alignment horizontal="left" wrapText="1" indent="1"/>
    </xf>
    <xf numFmtId="0" fontId="5" fillId="3" borderId="52" xfId="0" applyFont="1" applyFill="1" applyBorder="1" applyAlignment="1" applyProtection="1">
      <alignment wrapText="1"/>
    </xf>
    <xf numFmtId="44" fontId="5" fillId="3" borderId="53" xfId="1" applyFont="1" applyFill="1" applyBorder="1" applyAlignment="1" applyProtection="1">
      <alignment wrapText="1"/>
    </xf>
    <xf numFmtId="44" fontId="5" fillId="3" borderId="53" xfId="0" applyNumberFormat="1" applyFont="1" applyFill="1" applyBorder="1" applyAlignment="1" applyProtection="1">
      <alignment wrapText="1"/>
    </xf>
    <xf numFmtId="0" fontId="7" fillId="3" borderId="40" xfId="0" applyFont="1" applyFill="1" applyBorder="1" applyAlignment="1" applyProtection="1">
      <alignment horizontal="center" wrapText="1"/>
    </xf>
    <xf numFmtId="0" fontId="5" fillId="3" borderId="46" xfId="0" applyFont="1" applyFill="1" applyBorder="1" applyAlignment="1" applyProtection="1">
      <alignment horizontal="center" wrapText="1"/>
    </xf>
    <xf numFmtId="0" fontId="5" fillId="3" borderId="52" xfId="0" applyFont="1" applyFill="1" applyBorder="1" applyAlignment="1" applyProtection="1">
      <alignment horizontal="center" wrapText="1"/>
    </xf>
    <xf numFmtId="0" fontId="7" fillId="3" borderId="42" xfId="0" applyFont="1" applyFill="1" applyBorder="1" applyAlignment="1" applyProtection="1">
      <alignment horizontal="center" wrapText="1"/>
    </xf>
    <xf numFmtId="0" fontId="5" fillId="3" borderId="48" xfId="0" applyFont="1" applyFill="1" applyBorder="1" applyAlignment="1" applyProtection="1">
      <alignment horizontal="center" wrapText="1"/>
    </xf>
    <xf numFmtId="0" fontId="5" fillId="3" borderId="54" xfId="0" applyFont="1" applyFill="1" applyBorder="1" applyAlignment="1" applyProtection="1">
      <alignment horizontal="center" wrapText="1"/>
    </xf>
    <xf numFmtId="0" fontId="3" fillId="4" borderId="24" xfId="0" applyFont="1" applyFill="1" applyBorder="1" applyAlignment="1" applyProtection="1">
      <protection locked="0"/>
    </xf>
    <xf numFmtId="44" fontId="0" fillId="4" borderId="12" xfId="0" applyNumberFormat="1" applyFill="1" applyBorder="1" applyProtection="1"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  <xf numFmtId="44" fontId="0" fillId="4" borderId="13" xfId="0" applyNumberFormat="1" applyFill="1" applyBorder="1" applyProtection="1">
      <protection locked="0"/>
    </xf>
    <xf numFmtId="0" fontId="0" fillId="4" borderId="9" xfId="0" applyNumberFormat="1" applyFill="1" applyBorder="1" applyAlignment="1" applyProtection="1">
      <alignment horizontal="center"/>
      <protection locked="0"/>
    </xf>
    <xf numFmtId="0" fontId="3" fillId="4" borderId="26" xfId="0" applyFont="1" applyFill="1" applyBorder="1" applyAlignment="1" applyProtection="1">
      <protection locked="0"/>
    </xf>
    <xf numFmtId="44" fontId="0" fillId="4" borderId="16" xfId="0" applyNumberFormat="1" applyFill="1" applyBorder="1" applyProtection="1">
      <protection locked="0"/>
    </xf>
    <xf numFmtId="0" fontId="0" fillId="4" borderId="16" xfId="0" applyNumberFormat="1" applyFill="1" applyBorder="1" applyAlignment="1" applyProtection="1">
      <alignment horizontal="center"/>
      <protection locked="0"/>
    </xf>
    <xf numFmtId="44" fontId="0" fillId="4" borderId="17" xfId="0" applyNumberFormat="1" applyFill="1" applyBorder="1" applyProtection="1">
      <protection locked="0"/>
    </xf>
    <xf numFmtId="0" fontId="0" fillId="4" borderId="19" xfId="0" applyNumberForma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protection locked="0"/>
    </xf>
    <xf numFmtId="0" fontId="3" fillId="4" borderId="30" xfId="0" applyFont="1" applyFill="1" applyBorder="1" applyAlignment="1" applyProtection="1">
      <protection locked="0"/>
    </xf>
    <xf numFmtId="0" fontId="3" fillId="4" borderId="31" xfId="0" applyFont="1" applyFill="1" applyBorder="1" applyAlignment="1" applyProtection="1">
      <protection locked="0"/>
    </xf>
    <xf numFmtId="0" fontId="3" fillId="4" borderId="33" xfId="0" applyFont="1" applyFill="1" applyBorder="1" applyAlignment="1" applyProtection="1">
      <protection locked="0"/>
    </xf>
    <xf numFmtId="44" fontId="0" fillId="0" borderId="20" xfId="0" applyNumberFormat="1" applyFill="1" applyBorder="1" applyProtection="1"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44" fontId="0" fillId="0" borderId="21" xfId="0" applyNumberFormat="1" applyFill="1" applyBorder="1" applyProtection="1"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44" fontId="0" fillId="0" borderId="13" xfId="0" applyNumberFormat="1" applyFill="1" applyBorder="1" applyProtection="1">
      <protection locked="0"/>
    </xf>
    <xf numFmtId="44" fontId="0" fillId="0" borderId="17" xfId="0" applyNumberFormat="1" applyFill="1" applyBorder="1" applyProtection="1">
      <protection locked="0"/>
    </xf>
    <xf numFmtId="44" fontId="0" fillId="0" borderId="28" xfId="0" applyNumberFormat="1" applyFill="1" applyBorder="1" applyProtection="1">
      <protection locked="0"/>
    </xf>
    <xf numFmtId="44" fontId="0" fillId="0" borderId="27" xfId="0" applyNumberFormat="1" applyFill="1" applyBorder="1" applyProtection="1">
      <protection locked="0"/>
    </xf>
    <xf numFmtId="0" fontId="0" fillId="0" borderId="27" xfId="0" applyNumberFormat="1" applyFill="1" applyBorder="1" applyAlignment="1" applyProtection="1">
      <alignment horizontal="center"/>
      <protection locked="0"/>
    </xf>
    <xf numFmtId="0" fontId="0" fillId="0" borderId="29" xfId="0" applyNumberFormat="1" applyFill="1" applyBorder="1" applyAlignment="1" applyProtection="1">
      <alignment horizontal="center"/>
      <protection locked="0"/>
    </xf>
    <xf numFmtId="44" fontId="8" fillId="0" borderId="27" xfId="1" applyNumberFormat="1" applyFont="1" applyFill="1" applyBorder="1" applyProtection="1"/>
    <xf numFmtId="0" fontId="8" fillId="0" borderId="27" xfId="1" applyNumberFormat="1" applyFont="1" applyFill="1" applyBorder="1" applyAlignment="1" applyProtection="1">
      <alignment horizontal="center"/>
    </xf>
    <xf numFmtId="44" fontId="8" fillId="0" borderId="28" xfId="1" applyNumberFormat="1" applyFont="1" applyFill="1" applyBorder="1" applyProtection="1"/>
    <xf numFmtId="0" fontId="8" fillId="0" borderId="29" xfId="1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2" fillId="2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0" fillId="0" borderId="1" xfId="0" applyBorder="1" applyAlignment="1" applyProtection="1">
      <alignment horizontal="left" vertical="top"/>
      <protection locked="0"/>
    </xf>
    <xf numFmtId="0" fontId="7" fillId="3" borderId="59" xfId="0" applyFont="1" applyFill="1" applyBorder="1" applyAlignment="1" applyProtection="1">
      <alignment vertical="top"/>
    </xf>
    <xf numFmtId="0" fontId="7" fillId="3" borderId="1" xfId="0" applyFont="1" applyFill="1" applyBorder="1" applyAlignment="1" applyProtection="1">
      <alignment vertical="top"/>
    </xf>
    <xf numFmtId="44" fontId="0" fillId="5" borderId="59" xfId="0" applyNumberFormat="1" applyFill="1" applyBorder="1" applyAlignment="1" applyProtection="1">
      <alignment vertical="top"/>
      <protection locked="0"/>
    </xf>
    <xf numFmtId="44" fontId="0" fillId="4" borderId="1" xfId="1" applyFont="1" applyFill="1" applyBorder="1" applyAlignment="1" applyProtection="1">
      <alignment vertical="top"/>
      <protection locked="0"/>
    </xf>
    <xf numFmtId="44" fontId="0" fillId="0" borderId="1" xfId="0" applyNumberForma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164" fontId="8" fillId="0" borderId="4" xfId="1" applyNumberFormat="1" applyFont="1" applyBorder="1" applyAlignment="1" applyProtection="1">
      <alignment vertical="top"/>
    </xf>
    <xf numFmtId="0" fontId="3" fillId="0" borderId="0" xfId="0" applyFont="1" applyAlignment="1" applyProtection="1">
      <alignment horizontal="right" vertical="top" indent="1"/>
    </xf>
    <xf numFmtId="0" fontId="2" fillId="2" borderId="0" xfId="0" applyFont="1" applyFill="1" applyAlignment="1" applyProtection="1">
      <alignment horizontal="left" vertical="top"/>
    </xf>
    <xf numFmtId="0" fontId="0" fillId="4" borderId="2" xfId="0" applyFill="1" applyBorder="1" applyAlignment="1" applyProtection="1">
      <alignment horizontal="left" vertical="top"/>
      <protection locked="0"/>
    </xf>
    <xf numFmtId="0" fontId="0" fillId="4" borderId="62" xfId="0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</xf>
    <xf numFmtId="0" fontId="3" fillId="0" borderId="35" xfId="0" applyFont="1" applyBorder="1" applyAlignment="1" applyProtection="1">
      <alignment horizontal="left" vertical="top" wrapText="1"/>
    </xf>
    <xf numFmtId="0" fontId="0" fillId="6" borderId="2" xfId="0" applyFill="1" applyBorder="1" applyAlignment="1" applyProtection="1">
      <alignment horizontal="left" vertical="top"/>
      <protection locked="0"/>
    </xf>
    <xf numFmtId="0" fontId="0" fillId="6" borderId="62" xfId="0" applyFill="1" applyBorder="1" applyAlignment="1" applyProtection="1">
      <alignment horizontal="left" vertical="top"/>
      <protection locked="0"/>
    </xf>
    <xf numFmtId="0" fontId="0" fillId="6" borderId="3" xfId="0" applyFill="1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62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3" fillId="0" borderId="60" xfId="0" applyFont="1" applyBorder="1" applyAlignment="1" applyProtection="1">
      <alignment horizontal="left" vertical="top" wrapText="1"/>
    </xf>
    <xf numFmtId="0" fontId="3" fillId="0" borderId="61" xfId="0" applyFont="1" applyBorder="1" applyAlignment="1" applyProtection="1">
      <alignment horizontal="left" vertical="top" wrapText="1"/>
    </xf>
    <xf numFmtId="0" fontId="3" fillId="3" borderId="10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7" fillId="3" borderId="57" xfId="0" applyFont="1" applyFill="1" applyBorder="1" applyAlignment="1" applyProtection="1">
      <alignment horizontal="left" vertical="top"/>
    </xf>
    <xf numFmtId="0" fontId="7" fillId="3" borderId="58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right" vertical="top" wrapText="1"/>
    </xf>
    <xf numFmtId="0" fontId="6" fillId="0" borderId="35" xfId="0" applyFont="1" applyBorder="1" applyAlignment="1" applyProtection="1">
      <alignment horizontal="right" vertical="top" wrapText="1"/>
    </xf>
    <xf numFmtId="0" fontId="0" fillId="3" borderId="39" xfId="0" applyFill="1" applyBorder="1" applyAlignment="1" applyProtection="1">
      <alignment horizontal="left" wrapText="1"/>
    </xf>
    <xf numFmtId="0" fontId="0" fillId="3" borderId="43" xfId="0" applyFill="1" applyBorder="1" applyAlignment="1" applyProtection="1">
      <alignment horizontal="left" wrapText="1"/>
    </xf>
    <xf numFmtId="0" fontId="0" fillId="3" borderId="44" xfId="0" applyFill="1" applyBorder="1" applyAlignment="1" applyProtection="1">
      <alignment horizontal="left" wrapText="1"/>
    </xf>
    <xf numFmtId="0" fontId="0" fillId="3" borderId="45" xfId="0" applyFill="1" applyBorder="1" applyAlignment="1" applyProtection="1">
      <alignment horizontal="left" wrapText="1"/>
    </xf>
    <xf numFmtId="0" fontId="0" fillId="3" borderId="49" xfId="0" applyFill="1" applyBorder="1" applyAlignment="1" applyProtection="1">
      <alignment horizontal="left" wrapText="1"/>
    </xf>
    <xf numFmtId="0" fontId="0" fillId="3" borderId="50" xfId="0" applyFill="1" applyBorder="1" applyAlignment="1" applyProtection="1">
      <alignment horizontal="left" wrapText="1"/>
    </xf>
    <xf numFmtId="0" fontId="0" fillId="3" borderId="51" xfId="0" applyFill="1" applyBorder="1" applyAlignment="1" applyProtection="1">
      <alignment horizontal="left" wrapText="1"/>
    </xf>
    <xf numFmtId="0" fontId="0" fillId="3" borderId="55" xfId="0" applyFill="1" applyBorder="1" applyAlignment="1" applyProtection="1">
      <alignment horizontal="left" wrapText="1"/>
    </xf>
    <xf numFmtId="0" fontId="0" fillId="3" borderId="56" xfId="0" applyFill="1" applyBorder="1" applyAlignment="1" applyProtection="1">
      <alignment horizontal="left" wrapText="1"/>
    </xf>
    <xf numFmtId="0" fontId="0" fillId="0" borderId="39" xfId="0" applyBorder="1" applyAlignment="1" applyProtection="1">
      <alignment horizontal="left"/>
    </xf>
    <xf numFmtId="0" fontId="0" fillId="0" borderId="43" xfId="0" applyBorder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0" fillId="4" borderId="45" xfId="0" applyFill="1" applyBorder="1" applyAlignment="1" applyProtection="1">
      <alignment horizontal="left"/>
    </xf>
    <xf numFmtId="0" fontId="0" fillId="4" borderId="49" xfId="0" applyFill="1" applyBorder="1" applyAlignment="1" applyProtection="1">
      <alignment horizontal="left"/>
    </xf>
    <xf numFmtId="0" fontId="0" fillId="4" borderId="50" xfId="0" applyFill="1" applyBorder="1" applyAlignment="1" applyProtection="1">
      <alignment horizontal="left"/>
    </xf>
    <xf numFmtId="0" fontId="0" fillId="4" borderId="63" xfId="0" applyFill="1" applyBorder="1" applyAlignment="1" applyProtection="1">
      <alignment horizontal="left"/>
    </xf>
    <xf numFmtId="0" fontId="0" fillId="4" borderId="64" xfId="0" applyFill="1" applyBorder="1" applyAlignment="1" applyProtection="1">
      <alignment horizontal="left"/>
    </xf>
    <xf numFmtId="0" fontId="0" fillId="4" borderId="65" xfId="0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36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2" fillId="2" borderId="0" xfId="0" applyFont="1" applyFill="1" applyAlignment="1" applyProtection="1">
      <alignment horizontal="left" vertical="top"/>
    </xf>
    <xf numFmtId="0" fontId="0" fillId="0" borderId="0" xfId="0" applyBorder="1" applyAlignment="1" applyProtection="1">
      <alignment horizontal="left" wrapText="1"/>
      <protection locked="0"/>
    </xf>
    <xf numFmtId="0" fontId="0" fillId="0" borderId="6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69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70" xfId="0" applyBorder="1" applyAlignment="1" applyProtection="1">
      <alignment horizontal="left" wrapText="1"/>
      <protection locked="0"/>
    </xf>
    <xf numFmtId="0" fontId="0" fillId="0" borderId="66" xfId="0" applyBorder="1" applyAlignment="1" applyProtection="1">
      <alignment horizontal="left" wrapText="1"/>
      <protection locked="0"/>
    </xf>
    <xf numFmtId="0" fontId="0" fillId="0" borderId="71" xfId="0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0" fillId="0" borderId="67" xfId="0" applyBorder="1" applyAlignment="1" applyProtection="1">
      <alignment horizontal="left" vertical="top"/>
      <protection locked="0"/>
    </xf>
    <xf numFmtId="0" fontId="0" fillId="0" borderId="68" xfId="0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tvogelien_wittobriens_com/Documents/ARPA/EXHIBIT%20DRAFTS/Invoice%20Template-2021-Monthly-Quarterly%20Payment%20Request%20Fo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fs0prpexe01\omb%20commons\Budget\Ord\21-22Ord\Adopted\2021-2022%20Proposed%20Vs%20Adop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udget\Ord\20-19Ord\2019_2020%202nd%20Year%203Q%20Ord%20Lo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fs0prpexe01\omb%20commons\Budget\Ord\StandAloneOrdinances\2021\7th%20COVID-19%20Supplemental\Elka's%203.11.21%20-%207th%20COVID%20Supplemental%20Track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udget\Ord\OmnibusOrdinance\2015%20Omnibus\2nd%20MidBi%20Collective\Old\SourceMid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SUMMARY"/>
      <sheetName val="EXPENSE REPORT"/>
      <sheetName val="ACTIVITY REPORT"/>
      <sheetName val="KING COUNTY PROGRAM DETAILS"/>
      <sheetName val="QTRLY KPIs REQ BY PROGRAM"/>
      <sheetName val="TREASURY CATEGORIES"/>
      <sheetName val="KC KPI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0 METADATA"/>
      <sheetName val="Read Me First"/>
      <sheetName val="SummaryCheck"/>
      <sheetName val="ordretrievecheck"/>
      <sheetName val="OLD 2021-2022 METADATA"/>
      <sheetName val="ExecFinal"/>
      <sheetName val="SOURCE"/>
      <sheetName val="INDEX"/>
      <sheetName val="2021-2022 METADATA ORIGINAL"/>
      <sheetName val="Proposed vs Adopted"/>
      <sheetName val="2021-2022 Adopted Index"/>
      <sheetName val="Final Adopted"/>
      <sheetName val="CIP BY FUND"/>
      <sheetName val="OrdinanceAttachmentExcelFormat"/>
      <sheetName val="Sheet1"/>
      <sheetName val="EBS TEST Oct 18_Oct23"/>
      <sheetName val="PIC download 12_16_2020"/>
      <sheetName val="Load 12_16_2020"/>
      <sheetName val="Sheet2"/>
      <sheetName val="Load 12_16_2020 (2)"/>
      <sheetName val="HYP DOWNLOAD 9_4"/>
      <sheetName val="HYP DOWNLOAD 9_4 (3)"/>
      <sheetName val="HYP DOWNLOAD 9_4 (4)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borview FY19"/>
      <sheetName val="Adopted Index (2)"/>
      <sheetName val="TCLA1 AND TCLA2"/>
      <sheetName val="1ST Q APPROPRIATION "/>
      <sheetName val="1ST OMNIBUS"/>
      <sheetName val="2ND OMNIBUS"/>
      <sheetName val="18835 Attachment A"/>
      <sheetName val="2nd Omnibus CIP"/>
      <sheetName val="Grant_Emergent 2019 thru 3rdQ"/>
      <sheetName val="Grant_Emergent_To_Ord_Log"/>
      <sheetName val="FCD 2020 Annual Budget"/>
      <sheetName val="COVID2"/>
      <sheetName val="18930 1st Omnibus CIP"/>
      <sheetName val="3RD Q Appropriation"/>
      <sheetName val="2ND COVID-19 CIP"/>
      <sheetName val="3RD COVID-19 ORD"/>
      <sheetName val="3RD COVID-19 CIP"/>
      <sheetName val="2ND Q Appropriation"/>
      <sheetName val="2019-2020 METADATA"/>
      <sheetName val="To ORD lOG"/>
      <sheetName val="OrdinanceAttachmentExcelFormat"/>
      <sheetName val="Master"/>
      <sheetName val="CIPMASTER"/>
      <sheetName val="2020 3RD Q ORD LOG"/>
      <sheetName val="2020 3RD Q CIP ORDLOG"/>
      <sheetName val="2020 3RD Q FTE_TLT LOG"/>
      <sheetName val="2019-2020 Ordinance List"/>
      <sheetName val="Project Detail"/>
      <sheetName val="4th COVID 19 ORD"/>
      <sheetName val="19157 4TH COVID C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ivot"/>
      <sheetName val="Operating Tracker"/>
      <sheetName val="Capital Tracker"/>
      <sheetName val="2021-2022 Adopted Index"/>
      <sheetName val="Crosswalk Pivot"/>
      <sheetName val="7th COVID 19 CROSSWALK"/>
      <sheetName val="ORDINANCE CONTROL"/>
      <sheetName val="Ordinance and Log Pivot"/>
      <sheetName val="COVID 19 CROSSWALK"/>
      <sheetName val="ORDINANCE"/>
      <sheetName val="Analyst Assignments"/>
      <sheetName val="Lists"/>
      <sheetName val="Fin Plan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INDEX Jim"/>
      <sheetName val="Exec Final detail QA"/>
      <sheetName val="Exec Final detail"/>
      <sheetName val="SOURCEOLD"/>
      <sheetName val="Pivot"/>
      <sheetName val="Final Adopted Detail"/>
      <sheetName val="Exec Final Appro"/>
      <sheetName val="Final Adopted Detail (2)"/>
      <sheetName val="Source"/>
      <sheetName val="Final Adopted Appro"/>
      <sheetName val="Adopted"/>
      <sheetName val="AdoptedtoAnalyst"/>
      <sheetName val="Final Adopted Summary"/>
      <sheetName val="midbitoordlog"/>
      <sheetName val="Master"/>
      <sheetName val="Sheet2"/>
      <sheetName val="CIPTotheOrdLog"/>
      <sheetName val="Section 8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D6D9-C19C-44CB-93E3-6EF1BA5D5649}">
  <sheetPr codeName="Sheet1">
    <tabColor theme="9" tint="0.59999389629810485"/>
  </sheetPr>
  <dimension ref="B1:K76"/>
  <sheetViews>
    <sheetView showGridLines="0" tabSelected="1" zoomScaleNormal="100" workbookViewId="0">
      <selection activeCell="F3" sqref="F3"/>
    </sheetView>
  </sheetViews>
  <sheetFormatPr defaultColWidth="9.26953125" defaultRowHeight="14.5" x14ac:dyDescent="0.35"/>
  <cols>
    <col min="1" max="1" width="1.26953125" style="3" customWidth="1"/>
    <col min="2" max="2" width="28.54296875" style="3" customWidth="1"/>
    <col min="3" max="3" width="14.1796875" style="3" customWidth="1"/>
    <col min="4" max="4" width="11.26953125" style="3" customWidth="1"/>
    <col min="5" max="5" width="12.26953125" style="3" customWidth="1"/>
    <col min="6" max="6" width="12" style="3" customWidth="1"/>
    <col min="7" max="7" width="15.1796875" style="3" customWidth="1"/>
    <col min="8" max="8" width="10.7265625" style="3" customWidth="1"/>
    <col min="9" max="9" width="15.7265625" style="3" customWidth="1"/>
    <col min="10" max="10" width="20.26953125" style="3" customWidth="1"/>
    <col min="11" max="11" width="17.26953125" style="3" customWidth="1"/>
    <col min="12" max="16384" width="9.26953125" style="3"/>
  </cols>
  <sheetData>
    <row r="1" spans="2:11" ht="15" customHeight="1" x14ac:dyDescent="0.35">
      <c r="B1" s="127" t="s">
        <v>0</v>
      </c>
      <c r="C1" s="127"/>
      <c r="D1" s="127"/>
      <c r="G1" s="66" t="s">
        <v>57</v>
      </c>
      <c r="H1" s="1"/>
      <c r="I1" s="1"/>
      <c r="J1" s="2"/>
      <c r="K1" s="2"/>
    </row>
    <row r="2" spans="2:11" ht="15" customHeight="1" x14ac:dyDescent="0.35">
      <c r="B2" s="67" t="s">
        <v>1</v>
      </c>
      <c r="C2" s="136"/>
      <c r="D2" s="137"/>
      <c r="G2" s="83" t="s">
        <v>2</v>
      </c>
      <c r="H2" s="84"/>
      <c r="I2" s="80"/>
      <c r="J2" s="81"/>
      <c r="K2" s="82"/>
    </row>
    <row r="3" spans="2:11" ht="15" customHeight="1" x14ac:dyDescent="0.35">
      <c r="B3" s="67" t="s">
        <v>3</v>
      </c>
      <c r="C3" s="138"/>
      <c r="D3" s="139"/>
      <c r="G3" s="83" t="s">
        <v>4</v>
      </c>
      <c r="H3" s="84"/>
      <c r="I3" s="80"/>
      <c r="J3" s="81"/>
      <c r="K3" s="82"/>
    </row>
    <row r="4" spans="2:11" ht="15" customHeight="1" x14ac:dyDescent="0.35">
      <c r="B4" s="67" t="s">
        <v>5</v>
      </c>
      <c r="C4" s="129" t="s">
        <v>6</v>
      </c>
      <c r="D4" s="129"/>
      <c r="G4" s="83" t="s">
        <v>7</v>
      </c>
      <c r="H4" s="84"/>
      <c r="I4" s="80"/>
      <c r="J4" s="81"/>
      <c r="K4" s="82"/>
    </row>
    <row r="5" spans="2:11" ht="15" customHeight="1" x14ac:dyDescent="0.35">
      <c r="B5" s="67"/>
      <c r="C5" s="130"/>
      <c r="D5" s="130"/>
      <c r="G5" s="83" t="s">
        <v>8</v>
      </c>
      <c r="H5" s="84"/>
      <c r="I5" s="80"/>
      <c r="J5" s="81"/>
      <c r="K5" s="82"/>
    </row>
    <row r="6" spans="2:11" ht="15" customHeight="1" x14ac:dyDescent="0.35">
      <c r="B6" s="64"/>
      <c r="C6" s="64"/>
      <c r="D6" s="64"/>
      <c r="G6" s="98" t="s">
        <v>9</v>
      </c>
      <c r="H6" s="99"/>
      <c r="I6" s="80"/>
      <c r="J6" s="81"/>
      <c r="K6" s="82"/>
    </row>
    <row r="7" spans="2:11" ht="15" customHeight="1" x14ac:dyDescent="0.35">
      <c r="B7" s="5" t="s">
        <v>10</v>
      </c>
      <c r="C7" s="133"/>
      <c r="D7" s="134"/>
      <c r="E7" s="135"/>
      <c r="G7" s="83"/>
      <c r="H7" s="84"/>
      <c r="I7" s="80"/>
      <c r="J7" s="81"/>
      <c r="K7" s="82"/>
    </row>
    <row r="8" spans="2:11" ht="15" customHeight="1" x14ac:dyDescent="0.35">
      <c r="B8" s="132" t="s">
        <v>11</v>
      </c>
      <c r="C8" s="131"/>
      <c r="D8" s="131"/>
      <c r="E8" s="131"/>
      <c r="G8" s="83" t="s">
        <v>12</v>
      </c>
      <c r="H8" s="84"/>
      <c r="I8" s="85"/>
      <c r="J8" s="86"/>
      <c r="K8" s="87"/>
    </row>
    <row r="9" spans="2:11" ht="15" customHeight="1" x14ac:dyDescent="0.35">
      <c r="B9" s="132"/>
      <c r="C9" s="131"/>
      <c r="D9" s="131"/>
      <c r="E9" s="131"/>
      <c r="G9" s="65"/>
      <c r="H9" s="65"/>
      <c r="I9" s="63"/>
      <c r="J9" s="64"/>
      <c r="K9" s="64"/>
    </row>
    <row r="10" spans="2:11" ht="15" customHeight="1" x14ac:dyDescent="0.35">
      <c r="B10" s="4"/>
      <c r="C10" s="128"/>
      <c r="D10" s="128"/>
      <c r="E10" s="128"/>
      <c r="G10" s="83" t="s">
        <v>13</v>
      </c>
      <c r="H10" s="84"/>
      <c r="I10" s="88"/>
      <c r="J10" s="89"/>
      <c r="K10" s="90"/>
    </row>
    <row r="11" spans="2:11" ht="15" customHeight="1" x14ac:dyDescent="0.35">
      <c r="B11" s="4"/>
      <c r="C11" s="128"/>
      <c r="D11" s="128"/>
      <c r="E11" s="128"/>
      <c r="G11" s="83" t="s">
        <v>14</v>
      </c>
      <c r="H11" s="84"/>
      <c r="I11" s="88"/>
      <c r="J11" s="89"/>
      <c r="K11" s="90"/>
    </row>
    <row r="12" spans="2:11" ht="15" customHeight="1" x14ac:dyDescent="0.35">
      <c r="G12" s="6"/>
      <c r="H12" s="6"/>
    </row>
    <row r="13" spans="2:11" ht="15" customHeight="1" x14ac:dyDescent="0.35">
      <c r="B13" s="66" t="s">
        <v>15</v>
      </c>
      <c r="C13" s="68"/>
      <c r="D13" s="64"/>
      <c r="E13" s="64"/>
      <c r="F13" s="64"/>
      <c r="G13" s="79" t="s">
        <v>16</v>
      </c>
      <c r="H13" s="79"/>
      <c r="I13" s="79"/>
      <c r="J13" s="64"/>
      <c r="K13" s="64"/>
    </row>
    <row r="14" spans="2:11" ht="15" customHeight="1" x14ac:dyDescent="0.35">
      <c r="B14" s="78" t="s">
        <v>17</v>
      </c>
      <c r="C14" s="69"/>
      <c r="D14" s="64"/>
      <c r="E14" s="64"/>
      <c r="F14" s="64"/>
      <c r="G14" s="96" t="s">
        <v>18</v>
      </c>
      <c r="H14" s="97"/>
      <c r="I14" s="70" t="s">
        <v>19</v>
      </c>
      <c r="J14" s="71" t="s">
        <v>20</v>
      </c>
      <c r="K14" s="71" t="s">
        <v>21</v>
      </c>
    </row>
    <row r="15" spans="2:11" ht="15" customHeight="1" x14ac:dyDescent="0.35">
      <c r="B15" s="78" t="s">
        <v>22</v>
      </c>
      <c r="C15" s="69"/>
      <c r="D15" s="64"/>
      <c r="E15" s="64"/>
      <c r="F15" s="64"/>
      <c r="G15" s="91" t="s">
        <v>27</v>
      </c>
      <c r="H15" s="92"/>
      <c r="I15" s="72">
        <f>G45</f>
        <v>0</v>
      </c>
      <c r="J15" s="73"/>
      <c r="K15" s="74">
        <f t="shared" ref="K15:K18" si="0">SUM(I15:J15)</f>
        <v>0</v>
      </c>
    </row>
    <row r="16" spans="2:11" ht="15" customHeight="1" x14ac:dyDescent="0.35">
      <c r="B16" s="78" t="s">
        <v>24</v>
      </c>
      <c r="C16" s="69"/>
      <c r="D16" s="64"/>
      <c r="E16" s="64"/>
      <c r="F16" s="64"/>
      <c r="G16" s="91" t="s">
        <v>29</v>
      </c>
      <c r="H16" s="92"/>
      <c r="I16" s="72">
        <f>G51</f>
        <v>0</v>
      </c>
      <c r="J16" s="73"/>
      <c r="K16" s="74">
        <f t="shared" si="0"/>
        <v>0</v>
      </c>
    </row>
    <row r="17" spans="2:11" ht="15" customHeight="1" x14ac:dyDescent="0.35">
      <c r="B17" s="78" t="s">
        <v>26</v>
      </c>
      <c r="C17" s="69"/>
      <c r="D17" s="64"/>
      <c r="E17" s="64"/>
      <c r="F17" s="64"/>
      <c r="G17" s="91" t="s">
        <v>30</v>
      </c>
      <c r="H17" s="92"/>
      <c r="I17" s="72">
        <f>G57</f>
        <v>0</v>
      </c>
      <c r="J17" s="73"/>
      <c r="K17" s="74">
        <f t="shared" si="0"/>
        <v>0</v>
      </c>
    </row>
    <row r="18" spans="2:11" ht="15" customHeight="1" x14ac:dyDescent="0.35">
      <c r="B18" s="78" t="s">
        <v>28</v>
      </c>
      <c r="C18" s="69"/>
      <c r="D18" s="64"/>
      <c r="E18" s="64"/>
      <c r="F18" s="75"/>
      <c r="G18" s="91" t="s">
        <v>32</v>
      </c>
      <c r="H18" s="92"/>
      <c r="I18" s="72">
        <f>G69</f>
        <v>0</v>
      </c>
      <c r="J18" s="73"/>
      <c r="K18" s="74">
        <f t="shared" si="0"/>
        <v>0</v>
      </c>
    </row>
    <row r="19" spans="2:11" ht="15" customHeight="1" x14ac:dyDescent="0.35">
      <c r="B19" s="64"/>
      <c r="C19" s="64"/>
      <c r="D19" s="64"/>
      <c r="E19" s="64"/>
      <c r="F19" s="76"/>
      <c r="G19" s="76"/>
      <c r="H19" s="76"/>
      <c r="I19" s="77">
        <f>SUM(I15:I18)</f>
        <v>0</v>
      </c>
      <c r="J19" s="77">
        <f>SUM(J15:J18)</f>
        <v>0</v>
      </c>
      <c r="K19" s="77">
        <f>SUM(K15:K18)</f>
        <v>0</v>
      </c>
    </row>
    <row r="20" spans="2:11" ht="18" customHeight="1" thickBot="1" x14ac:dyDescent="0.4">
      <c r="B20" s="62" t="s">
        <v>34</v>
      </c>
      <c r="C20" s="7"/>
    </row>
    <row r="21" spans="2:11" s="6" customFormat="1" ht="15" thickBot="1" x14ac:dyDescent="0.4">
      <c r="B21" s="12" t="s">
        <v>18</v>
      </c>
      <c r="C21" s="13" t="s">
        <v>35</v>
      </c>
      <c r="D21" s="14" t="s">
        <v>36</v>
      </c>
      <c r="E21" s="15" t="s">
        <v>37</v>
      </c>
      <c r="F21" s="16" t="s">
        <v>38</v>
      </c>
      <c r="G21" s="15" t="s">
        <v>39</v>
      </c>
      <c r="H21" s="93" t="s">
        <v>40</v>
      </c>
      <c r="I21" s="94"/>
      <c r="J21" s="94"/>
      <c r="K21" s="95"/>
    </row>
    <row r="22" spans="2:11" s="6" customFormat="1" x14ac:dyDescent="0.35">
      <c r="B22" s="17" t="s">
        <v>41</v>
      </c>
      <c r="C22" s="18"/>
      <c r="D22" s="28"/>
      <c r="E22" s="19"/>
      <c r="F22" s="31"/>
      <c r="G22" s="19"/>
      <c r="H22" s="100"/>
      <c r="I22" s="101"/>
      <c r="J22" s="101"/>
      <c r="K22" s="102"/>
    </row>
    <row r="23" spans="2:11" s="6" customFormat="1" x14ac:dyDescent="0.35">
      <c r="B23" s="20" t="s">
        <v>42</v>
      </c>
      <c r="C23" s="21" t="s">
        <v>43</v>
      </c>
      <c r="D23" s="29">
        <v>160</v>
      </c>
      <c r="E23" s="22">
        <v>25</v>
      </c>
      <c r="F23" s="32">
        <v>9</v>
      </c>
      <c r="G23" s="23">
        <f>+D23*E23*F23</f>
        <v>36000</v>
      </c>
      <c r="H23" s="103"/>
      <c r="I23" s="104"/>
      <c r="J23" s="104"/>
      <c r="K23" s="105"/>
    </row>
    <row r="24" spans="2:11" s="6" customFormat="1" x14ac:dyDescent="0.35">
      <c r="B24" s="20" t="s">
        <v>44</v>
      </c>
      <c r="C24" s="21" t="s">
        <v>45</v>
      </c>
      <c r="D24" s="29">
        <v>50</v>
      </c>
      <c r="E24" s="22">
        <v>500</v>
      </c>
      <c r="F24" s="32">
        <v>1</v>
      </c>
      <c r="G24" s="23">
        <f>+D24*E24*F24</f>
        <v>25000</v>
      </c>
      <c r="H24" s="103"/>
      <c r="I24" s="104"/>
      <c r="J24" s="104"/>
      <c r="K24" s="105"/>
    </row>
    <row r="25" spans="2:11" s="6" customFormat="1" x14ac:dyDescent="0.35">
      <c r="B25" s="20" t="s">
        <v>46</v>
      </c>
      <c r="C25" s="21" t="s">
        <v>47</v>
      </c>
      <c r="D25" s="29">
        <v>5</v>
      </c>
      <c r="E25" s="22">
        <v>350</v>
      </c>
      <c r="F25" s="32">
        <v>9</v>
      </c>
      <c r="G25" s="23">
        <f>+D25*E25*F25</f>
        <v>15750</v>
      </c>
      <c r="H25" s="103"/>
      <c r="I25" s="104"/>
      <c r="J25" s="104"/>
      <c r="K25" s="105"/>
    </row>
    <row r="26" spans="2:11" s="6" customFormat="1" ht="14.5" customHeight="1" x14ac:dyDescent="0.35">
      <c r="B26" s="20" t="s">
        <v>48</v>
      </c>
      <c r="C26" s="21" t="s">
        <v>45</v>
      </c>
      <c r="D26" s="29">
        <v>100</v>
      </c>
      <c r="E26" s="22">
        <v>225</v>
      </c>
      <c r="F26" s="32">
        <v>1</v>
      </c>
      <c r="G26" s="23">
        <f>+D26*E26*F26</f>
        <v>22500</v>
      </c>
      <c r="H26" s="103" t="s">
        <v>49</v>
      </c>
      <c r="I26" s="104"/>
      <c r="J26" s="104"/>
      <c r="K26" s="105"/>
    </row>
    <row r="27" spans="2:11" s="6" customFormat="1" ht="15" thickBot="1" x14ac:dyDescent="0.4">
      <c r="B27" s="24" t="s">
        <v>50</v>
      </c>
      <c r="C27" s="25" t="s">
        <v>51</v>
      </c>
      <c r="D27" s="30" t="s">
        <v>52</v>
      </c>
      <c r="E27" s="26">
        <v>1000</v>
      </c>
      <c r="F27" s="33">
        <v>1</v>
      </c>
      <c r="G27" s="27">
        <f>+E27*F27</f>
        <v>1000</v>
      </c>
      <c r="H27" s="106"/>
      <c r="I27" s="107"/>
      <c r="J27" s="107"/>
      <c r="K27" s="108"/>
    </row>
    <row r="28" spans="2:11" x14ac:dyDescent="0.35">
      <c r="B28" s="9" t="s">
        <v>23</v>
      </c>
      <c r="C28" s="48"/>
      <c r="D28" s="49"/>
      <c r="E28" s="50"/>
      <c r="F28" s="51"/>
      <c r="G28" s="50">
        <f>+D28*E28*F28</f>
        <v>0</v>
      </c>
      <c r="H28" s="109"/>
      <c r="I28" s="110"/>
      <c r="J28" s="110"/>
      <c r="K28" s="111"/>
    </row>
    <row r="29" spans="2:11" x14ac:dyDescent="0.35">
      <c r="B29" s="34"/>
      <c r="C29" s="35"/>
      <c r="D29" s="36"/>
      <c r="E29" s="37"/>
      <c r="F29" s="38"/>
      <c r="G29" s="52"/>
      <c r="H29" s="112"/>
      <c r="I29" s="113"/>
      <c r="J29" s="113"/>
      <c r="K29" s="114"/>
    </row>
    <row r="30" spans="2:11" x14ac:dyDescent="0.35">
      <c r="B30" s="34"/>
      <c r="C30" s="35"/>
      <c r="D30" s="36"/>
      <c r="E30" s="37"/>
      <c r="F30" s="38"/>
      <c r="G30" s="52">
        <f>+D30*E30*F30</f>
        <v>0</v>
      </c>
      <c r="H30" s="112"/>
      <c r="I30" s="113"/>
      <c r="J30" s="113"/>
      <c r="K30" s="114"/>
    </row>
    <row r="31" spans="2:11" x14ac:dyDescent="0.35">
      <c r="B31" s="34"/>
      <c r="C31" s="35"/>
      <c r="D31" s="36"/>
      <c r="E31" s="37"/>
      <c r="F31" s="38"/>
      <c r="G31" s="52">
        <f>+D31*E31*F31</f>
        <v>0</v>
      </c>
      <c r="H31" s="112"/>
      <c r="I31" s="113"/>
      <c r="J31" s="113"/>
      <c r="K31" s="114"/>
    </row>
    <row r="32" spans="2:11" ht="15" thickBot="1" x14ac:dyDescent="0.4">
      <c r="B32" s="39"/>
      <c r="C32" s="40"/>
      <c r="D32" s="41"/>
      <c r="E32" s="42"/>
      <c r="F32" s="43"/>
      <c r="G32" s="53">
        <f>+D32*E32*F32</f>
        <v>0</v>
      </c>
      <c r="H32" s="115"/>
      <c r="I32" s="116"/>
      <c r="J32" s="116"/>
      <c r="K32" s="117"/>
    </row>
    <row r="33" spans="2:11" ht="15.5" thickTop="1" thickBot="1" x14ac:dyDescent="0.4">
      <c r="B33" s="10" t="s">
        <v>53</v>
      </c>
      <c r="C33" s="55"/>
      <c r="D33" s="56">
        <f>SUM(D28:D32)</f>
        <v>0</v>
      </c>
      <c r="E33" s="54">
        <f t="shared" ref="E33:F33" si="1">SUM(E28:E32)</f>
        <v>0</v>
      </c>
      <c r="F33" s="57">
        <f t="shared" si="1"/>
        <v>0</v>
      </c>
      <c r="G33" s="54">
        <f>SUM(G28:G32)</f>
        <v>0</v>
      </c>
      <c r="H33" s="118"/>
      <c r="I33" s="119"/>
      <c r="J33" s="119"/>
      <c r="K33" s="120"/>
    </row>
    <row r="34" spans="2:11" x14ac:dyDescent="0.35">
      <c r="B34" s="9" t="s">
        <v>25</v>
      </c>
      <c r="C34" s="48"/>
      <c r="D34" s="49"/>
      <c r="E34" s="50"/>
      <c r="F34" s="51"/>
      <c r="G34" s="50">
        <f>+D34*E34*F34</f>
        <v>0</v>
      </c>
      <c r="H34" s="109"/>
      <c r="I34" s="110"/>
      <c r="J34" s="110"/>
      <c r="K34" s="111"/>
    </row>
    <row r="35" spans="2:11" x14ac:dyDescent="0.35">
      <c r="B35" s="44"/>
      <c r="C35" s="35"/>
      <c r="D35" s="36"/>
      <c r="E35" s="37"/>
      <c r="F35" s="38"/>
      <c r="G35" s="52">
        <f>+D35*E35*F35</f>
        <v>0</v>
      </c>
      <c r="H35" s="112"/>
      <c r="I35" s="113"/>
      <c r="J35" s="113"/>
      <c r="K35" s="114"/>
    </row>
    <row r="36" spans="2:11" x14ac:dyDescent="0.35">
      <c r="B36" s="44"/>
      <c r="C36" s="35"/>
      <c r="D36" s="36"/>
      <c r="E36" s="37"/>
      <c r="F36" s="38"/>
      <c r="G36" s="52">
        <f>+D36*E36*F36</f>
        <v>0</v>
      </c>
      <c r="H36" s="112"/>
      <c r="I36" s="113"/>
      <c r="J36" s="113"/>
      <c r="K36" s="114"/>
    </row>
    <row r="37" spans="2:11" x14ac:dyDescent="0.35">
      <c r="B37" s="44"/>
      <c r="C37" s="35"/>
      <c r="D37" s="36"/>
      <c r="E37" s="37"/>
      <c r="F37" s="38"/>
      <c r="G37" s="52">
        <f>+D37*E37*F37</f>
        <v>0</v>
      </c>
      <c r="H37" s="112"/>
      <c r="I37" s="113"/>
      <c r="J37" s="113"/>
      <c r="K37" s="114"/>
    </row>
    <row r="38" spans="2:11" ht="15" thickBot="1" x14ac:dyDescent="0.4">
      <c r="B38" s="39"/>
      <c r="C38" s="40"/>
      <c r="D38" s="41"/>
      <c r="E38" s="42"/>
      <c r="F38" s="43"/>
      <c r="G38" s="53">
        <f>+D38*E38*F38</f>
        <v>0</v>
      </c>
      <c r="H38" s="115"/>
      <c r="I38" s="116"/>
      <c r="J38" s="116"/>
      <c r="K38" s="117"/>
    </row>
    <row r="39" spans="2:11" ht="15.5" thickTop="1" thickBot="1" x14ac:dyDescent="0.4">
      <c r="B39" s="10" t="s">
        <v>53</v>
      </c>
      <c r="C39" s="55"/>
      <c r="D39" s="56">
        <f t="shared" ref="D39:G39" si="2">SUM(D34:D38)</f>
        <v>0</v>
      </c>
      <c r="E39" s="54">
        <f t="shared" si="2"/>
        <v>0</v>
      </c>
      <c r="F39" s="57">
        <f t="shared" si="2"/>
        <v>0</v>
      </c>
      <c r="G39" s="54">
        <f t="shared" si="2"/>
        <v>0</v>
      </c>
      <c r="H39" s="118"/>
      <c r="I39" s="119"/>
      <c r="J39" s="119"/>
      <c r="K39" s="120"/>
    </row>
    <row r="40" spans="2:11" x14ac:dyDescent="0.35">
      <c r="B40" s="9" t="s">
        <v>54</v>
      </c>
      <c r="C40" s="48"/>
      <c r="D40" s="49"/>
      <c r="E40" s="50"/>
      <c r="F40" s="51"/>
      <c r="G40" s="50">
        <f>+D40*E40*F40</f>
        <v>0</v>
      </c>
      <c r="H40" s="109"/>
      <c r="I40" s="110"/>
      <c r="J40" s="110"/>
      <c r="K40" s="111"/>
    </row>
    <row r="41" spans="2:11" x14ac:dyDescent="0.35">
      <c r="B41" s="44"/>
      <c r="C41" s="35"/>
      <c r="D41" s="36"/>
      <c r="E41" s="37"/>
      <c r="F41" s="38"/>
      <c r="G41" s="52">
        <f>+D41*E41*F41</f>
        <v>0</v>
      </c>
      <c r="H41" s="112"/>
      <c r="I41" s="113"/>
      <c r="J41" s="113"/>
      <c r="K41" s="114"/>
    </row>
    <row r="42" spans="2:11" x14ac:dyDescent="0.35">
      <c r="B42" s="44"/>
      <c r="C42" s="35"/>
      <c r="D42" s="36"/>
      <c r="E42" s="37"/>
      <c r="F42" s="38"/>
      <c r="G42" s="52">
        <f>+D42*E42*F42</f>
        <v>0</v>
      </c>
      <c r="H42" s="112"/>
      <c r="I42" s="113"/>
      <c r="J42" s="113"/>
      <c r="K42" s="114"/>
    </row>
    <row r="43" spans="2:11" x14ac:dyDescent="0.35">
      <c r="B43" s="44"/>
      <c r="C43" s="35"/>
      <c r="D43" s="36"/>
      <c r="E43" s="37"/>
      <c r="F43" s="38"/>
      <c r="G43" s="52">
        <f>+D43*E43*F43</f>
        <v>0</v>
      </c>
      <c r="H43" s="112"/>
      <c r="I43" s="113"/>
      <c r="J43" s="113"/>
      <c r="K43" s="114"/>
    </row>
    <row r="44" spans="2:11" ht="15" thickBot="1" x14ac:dyDescent="0.4">
      <c r="B44" s="39"/>
      <c r="C44" s="40"/>
      <c r="D44" s="41"/>
      <c r="E44" s="42"/>
      <c r="F44" s="43"/>
      <c r="G44" s="53">
        <f>+D44*E44*F44</f>
        <v>0</v>
      </c>
      <c r="H44" s="115"/>
      <c r="I44" s="116"/>
      <c r="J44" s="116"/>
      <c r="K44" s="117"/>
    </row>
    <row r="45" spans="2:11" ht="15.5" thickTop="1" thickBot="1" x14ac:dyDescent="0.4">
      <c r="B45" s="10" t="s">
        <v>53</v>
      </c>
      <c r="C45" s="55"/>
      <c r="D45" s="56">
        <f t="shared" ref="D45:G45" si="3">SUM(D40:D44)</f>
        <v>0</v>
      </c>
      <c r="E45" s="54">
        <f t="shared" si="3"/>
        <v>0</v>
      </c>
      <c r="F45" s="57">
        <f t="shared" si="3"/>
        <v>0</v>
      </c>
      <c r="G45" s="54">
        <f t="shared" si="3"/>
        <v>0</v>
      </c>
      <c r="H45" s="118"/>
      <c r="I45" s="119"/>
      <c r="J45" s="119"/>
      <c r="K45" s="120"/>
    </row>
    <row r="46" spans="2:11" x14ac:dyDescent="0.35">
      <c r="B46" s="9" t="s">
        <v>29</v>
      </c>
      <c r="C46" s="48"/>
      <c r="D46" s="49"/>
      <c r="E46" s="50"/>
      <c r="F46" s="51"/>
      <c r="G46" s="50">
        <f>+D46*E46*F46</f>
        <v>0</v>
      </c>
      <c r="H46" s="109"/>
      <c r="I46" s="110"/>
      <c r="J46" s="110"/>
      <c r="K46" s="111"/>
    </row>
    <row r="47" spans="2:11" x14ac:dyDescent="0.35">
      <c r="B47" s="44"/>
      <c r="C47" s="35"/>
      <c r="D47" s="36"/>
      <c r="E47" s="37"/>
      <c r="F47" s="38"/>
      <c r="G47" s="52">
        <f>+D47*E47*F47</f>
        <v>0</v>
      </c>
      <c r="H47" s="112"/>
      <c r="I47" s="113"/>
      <c r="J47" s="113"/>
      <c r="K47" s="114"/>
    </row>
    <row r="48" spans="2:11" x14ac:dyDescent="0.35">
      <c r="B48" s="44"/>
      <c r="C48" s="35"/>
      <c r="D48" s="36"/>
      <c r="E48" s="37"/>
      <c r="F48" s="38"/>
      <c r="G48" s="52">
        <f>+D48*E48*F48</f>
        <v>0</v>
      </c>
      <c r="H48" s="112"/>
      <c r="I48" s="113"/>
      <c r="J48" s="113"/>
      <c r="K48" s="114"/>
    </row>
    <row r="49" spans="2:11" x14ac:dyDescent="0.35">
      <c r="B49" s="44"/>
      <c r="C49" s="35"/>
      <c r="D49" s="36"/>
      <c r="E49" s="37"/>
      <c r="F49" s="38"/>
      <c r="G49" s="52">
        <f>+D49*E49*F49</f>
        <v>0</v>
      </c>
      <c r="H49" s="112"/>
      <c r="I49" s="113"/>
      <c r="J49" s="113"/>
      <c r="K49" s="114"/>
    </row>
    <row r="50" spans="2:11" ht="15" thickBot="1" x14ac:dyDescent="0.4">
      <c r="B50" s="39"/>
      <c r="C50" s="40"/>
      <c r="D50" s="41"/>
      <c r="E50" s="42"/>
      <c r="F50" s="43"/>
      <c r="G50" s="53">
        <f>+D50*E50*F50</f>
        <v>0</v>
      </c>
      <c r="H50" s="115"/>
      <c r="I50" s="116"/>
      <c r="J50" s="116"/>
      <c r="K50" s="117"/>
    </row>
    <row r="51" spans="2:11" ht="15.5" thickTop="1" thickBot="1" x14ac:dyDescent="0.4">
      <c r="B51" s="10" t="s">
        <v>53</v>
      </c>
      <c r="C51" s="55"/>
      <c r="D51" s="56">
        <f t="shared" ref="D51:G51" si="4">SUM(D46:D50)</f>
        <v>0</v>
      </c>
      <c r="E51" s="54">
        <f t="shared" si="4"/>
        <v>0</v>
      </c>
      <c r="F51" s="57">
        <f t="shared" si="4"/>
        <v>0</v>
      </c>
      <c r="G51" s="54">
        <f t="shared" si="4"/>
        <v>0</v>
      </c>
      <c r="H51" s="118"/>
      <c r="I51" s="119"/>
      <c r="J51" s="119"/>
      <c r="K51" s="120"/>
    </row>
    <row r="52" spans="2:11" x14ac:dyDescent="0.35">
      <c r="B52" s="9" t="s">
        <v>56</v>
      </c>
      <c r="C52" s="48"/>
      <c r="D52" s="49"/>
      <c r="E52" s="50"/>
      <c r="F52" s="51"/>
      <c r="G52" s="50">
        <f>+D52*E52*F52</f>
        <v>0</v>
      </c>
      <c r="H52" s="109"/>
      <c r="I52" s="110"/>
      <c r="J52" s="110"/>
      <c r="K52" s="111"/>
    </row>
    <row r="53" spans="2:11" x14ac:dyDescent="0.35">
      <c r="B53" s="44"/>
      <c r="C53" s="35"/>
      <c r="D53" s="36"/>
      <c r="E53" s="37"/>
      <c r="F53" s="38"/>
      <c r="G53" s="52">
        <f>+D53*E53*F53</f>
        <v>0</v>
      </c>
      <c r="H53" s="112"/>
      <c r="I53" s="113"/>
      <c r="J53" s="113"/>
      <c r="K53" s="114"/>
    </row>
    <row r="54" spans="2:11" x14ac:dyDescent="0.35">
      <c r="B54" s="44"/>
      <c r="C54" s="35"/>
      <c r="D54" s="36"/>
      <c r="E54" s="37"/>
      <c r="F54" s="38"/>
      <c r="G54" s="52">
        <f>+D54*E54*F54</f>
        <v>0</v>
      </c>
      <c r="H54" s="112"/>
      <c r="I54" s="113"/>
      <c r="J54" s="113"/>
      <c r="K54" s="114"/>
    </row>
    <row r="55" spans="2:11" x14ac:dyDescent="0.35">
      <c r="B55" s="44"/>
      <c r="C55" s="35"/>
      <c r="D55" s="36"/>
      <c r="E55" s="37"/>
      <c r="F55" s="38"/>
      <c r="G55" s="52">
        <f>+D55*E55*F55</f>
        <v>0</v>
      </c>
      <c r="H55" s="112"/>
      <c r="I55" s="113"/>
      <c r="J55" s="113"/>
      <c r="K55" s="114"/>
    </row>
    <row r="56" spans="2:11" ht="15" thickBot="1" x14ac:dyDescent="0.4">
      <c r="B56" s="39"/>
      <c r="C56" s="40"/>
      <c r="D56" s="41"/>
      <c r="E56" s="42"/>
      <c r="F56" s="43"/>
      <c r="G56" s="53">
        <f>+D56*E56*F56</f>
        <v>0</v>
      </c>
      <c r="H56" s="115"/>
      <c r="I56" s="116"/>
      <c r="J56" s="116"/>
      <c r="K56" s="117"/>
    </row>
    <row r="57" spans="2:11" ht="15.5" thickTop="1" thickBot="1" x14ac:dyDescent="0.4">
      <c r="B57" s="10" t="s">
        <v>53</v>
      </c>
      <c r="C57" s="55"/>
      <c r="D57" s="56">
        <f t="shared" ref="D57:G57" si="5">SUM(D52:D56)</f>
        <v>0</v>
      </c>
      <c r="E57" s="54">
        <f t="shared" si="5"/>
        <v>0</v>
      </c>
      <c r="F57" s="57">
        <f t="shared" si="5"/>
        <v>0</v>
      </c>
      <c r="G57" s="54">
        <f t="shared" si="5"/>
        <v>0</v>
      </c>
      <c r="H57" s="118"/>
      <c r="I57" s="119"/>
      <c r="J57" s="119"/>
      <c r="K57" s="120"/>
    </row>
    <row r="58" spans="2:11" x14ac:dyDescent="0.35">
      <c r="B58" s="9" t="s">
        <v>31</v>
      </c>
      <c r="C58" s="48"/>
      <c r="D58" s="49"/>
      <c r="E58" s="50"/>
      <c r="F58" s="51"/>
      <c r="G58" s="50">
        <f>+D58*E58*F58</f>
        <v>0</v>
      </c>
      <c r="H58" s="109"/>
      <c r="I58" s="110"/>
      <c r="J58" s="110"/>
      <c r="K58" s="111"/>
    </row>
    <row r="59" spans="2:11" x14ac:dyDescent="0.35">
      <c r="B59" s="44"/>
      <c r="C59" s="35"/>
      <c r="D59" s="36"/>
      <c r="E59" s="37"/>
      <c r="F59" s="38"/>
      <c r="G59" s="52">
        <f>+D59*E59*F59</f>
        <v>0</v>
      </c>
      <c r="H59" s="112"/>
      <c r="I59" s="113"/>
      <c r="J59" s="113"/>
      <c r="K59" s="114"/>
    </row>
    <row r="60" spans="2:11" x14ac:dyDescent="0.35">
      <c r="B60" s="44"/>
      <c r="C60" s="35"/>
      <c r="D60" s="36"/>
      <c r="E60" s="37"/>
      <c r="F60" s="38"/>
      <c r="G60" s="52">
        <f>+D60*E60*F60</f>
        <v>0</v>
      </c>
      <c r="H60" s="112"/>
      <c r="I60" s="113"/>
      <c r="J60" s="113"/>
      <c r="K60" s="114"/>
    </row>
    <row r="61" spans="2:11" x14ac:dyDescent="0.35">
      <c r="B61" s="44"/>
      <c r="C61" s="35"/>
      <c r="D61" s="36"/>
      <c r="E61" s="37"/>
      <c r="F61" s="38"/>
      <c r="G61" s="52">
        <f>+D61*E61*F61</f>
        <v>0</v>
      </c>
      <c r="H61" s="112"/>
      <c r="I61" s="113"/>
      <c r="J61" s="113"/>
      <c r="K61" s="114"/>
    </row>
    <row r="62" spans="2:11" ht="15" thickBot="1" x14ac:dyDescent="0.4">
      <c r="B62" s="39"/>
      <c r="C62" s="40"/>
      <c r="D62" s="41"/>
      <c r="E62" s="42"/>
      <c r="F62" s="43"/>
      <c r="G62" s="53">
        <f>+D62*E62*F62</f>
        <v>0</v>
      </c>
      <c r="H62" s="115"/>
      <c r="I62" s="116"/>
      <c r="J62" s="116"/>
      <c r="K62" s="117"/>
    </row>
    <row r="63" spans="2:11" ht="15.5" thickTop="1" thickBot="1" x14ac:dyDescent="0.4">
      <c r="B63" s="10" t="s">
        <v>53</v>
      </c>
      <c r="C63" s="55"/>
      <c r="D63" s="56">
        <f t="shared" ref="D63:G63" si="6">SUM(D58:D62)</f>
        <v>0</v>
      </c>
      <c r="E63" s="54">
        <f t="shared" si="6"/>
        <v>0</v>
      </c>
      <c r="F63" s="57">
        <f t="shared" si="6"/>
        <v>0</v>
      </c>
      <c r="G63" s="54">
        <f t="shared" si="6"/>
        <v>0</v>
      </c>
      <c r="H63" s="118"/>
      <c r="I63" s="119"/>
      <c r="J63" s="119"/>
      <c r="K63" s="120"/>
    </row>
    <row r="64" spans="2:11" x14ac:dyDescent="0.35">
      <c r="B64" s="9" t="s">
        <v>32</v>
      </c>
      <c r="C64" s="48"/>
      <c r="D64" s="49"/>
      <c r="E64" s="50"/>
      <c r="F64" s="51"/>
      <c r="G64" s="50">
        <f>+D64*E64*F64</f>
        <v>0</v>
      </c>
      <c r="H64" s="109"/>
      <c r="I64" s="110"/>
      <c r="J64" s="110"/>
      <c r="K64" s="111"/>
    </row>
    <row r="65" spans="2:11" x14ac:dyDescent="0.35">
      <c r="B65" s="45"/>
      <c r="C65" s="35"/>
      <c r="D65" s="36"/>
      <c r="E65" s="37"/>
      <c r="F65" s="38"/>
      <c r="G65" s="52">
        <f>+D65*E65*F65</f>
        <v>0</v>
      </c>
      <c r="H65" s="112"/>
      <c r="I65" s="113"/>
      <c r="J65" s="113"/>
      <c r="K65" s="114"/>
    </row>
    <row r="66" spans="2:11" x14ac:dyDescent="0.35">
      <c r="B66" s="45"/>
      <c r="C66" s="35"/>
      <c r="D66" s="36"/>
      <c r="E66" s="37"/>
      <c r="F66" s="38"/>
      <c r="G66" s="52">
        <f>+D66*E66*F66</f>
        <v>0</v>
      </c>
      <c r="H66" s="112"/>
      <c r="I66" s="113"/>
      <c r="J66" s="113"/>
      <c r="K66" s="114"/>
    </row>
    <row r="67" spans="2:11" x14ac:dyDescent="0.35">
      <c r="B67" s="45"/>
      <c r="C67" s="35"/>
      <c r="D67" s="36"/>
      <c r="E67" s="37"/>
      <c r="F67" s="38"/>
      <c r="G67" s="52">
        <f>+D67*E67*F67</f>
        <v>0</v>
      </c>
      <c r="H67" s="112"/>
      <c r="I67" s="113"/>
      <c r="J67" s="113"/>
      <c r="K67" s="114"/>
    </row>
    <row r="68" spans="2:11" ht="15" thickBot="1" x14ac:dyDescent="0.4">
      <c r="B68" s="46"/>
      <c r="C68" s="40"/>
      <c r="D68" s="41"/>
      <c r="E68" s="42"/>
      <c r="F68" s="43"/>
      <c r="G68" s="53">
        <f>+D68*E68*F68</f>
        <v>0</v>
      </c>
      <c r="H68" s="115"/>
      <c r="I68" s="116"/>
      <c r="J68" s="116"/>
      <c r="K68" s="117"/>
    </row>
    <row r="69" spans="2:11" ht="15.5" thickTop="1" thickBot="1" x14ac:dyDescent="0.4">
      <c r="B69" s="10" t="s">
        <v>53</v>
      </c>
      <c r="C69" s="55"/>
      <c r="D69" s="56">
        <f t="shared" ref="D69:G69" si="7">SUM(D64:D68)</f>
        <v>0</v>
      </c>
      <c r="E69" s="54">
        <f t="shared" si="7"/>
        <v>0</v>
      </c>
      <c r="F69" s="57">
        <f t="shared" si="7"/>
        <v>0</v>
      </c>
      <c r="G69" s="54">
        <f t="shared" si="7"/>
        <v>0</v>
      </c>
      <c r="H69" s="118"/>
      <c r="I69" s="119"/>
      <c r="J69" s="119"/>
      <c r="K69" s="120"/>
    </row>
    <row r="70" spans="2:11" ht="15" hidden="1" thickBot="1" x14ac:dyDescent="0.4">
      <c r="B70" s="11" t="s">
        <v>33</v>
      </c>
      <c r="C70" s="48"/>
      <c r="D70" s="49"/>
      <c r="E70" s="50"/>
      <c r="F70" s="51"/>
      <c r="G70" s="50">
        <f>+D70*E70*F70</f>
        <v>0</v>
      </c>
      <c r="H70" s="109"/>
      <c r="I70" s="110"/>
      <c r="J70" s="110"/>
      <c r="K70" s="111"/>
    </row>
    <row r="71" spans="2:11" ht="15" hidden="1" thickBot="1" x14ac:dyDescent="0.4">
      <c r="B71" s="47"/>
      <c r="C71" s="35"/>
      <c r="D71" s="36"/>
      <c r="E71" s="37"/>
      <c r="F71" s="38"/>
      <c r="G71" s="52">
        <f>+D71*E71*F71</f>
        <v>0</v>
      </c>
      <c r="H71" s="112"/>
      <c r="I71" s="113"/>
      <c r="J71" s="113"/>
      <c r="K71" s="114"/>
    </row>
    <row r="72" spans="2:11" ht="15" hidden="1" thickBot="1" x14ac:dyDescent="0.4">
      <c r="B72" s="47"/>
      <c r="C72" s="35"/>
      <c r="D72" s="36"/>
      <c r="E72" s="37"/>
      <c r="F72" s="38"/>
      <c r="G72" s="52">
        <f>+D72*E72*F72</f>
        <v>0</v>
      </c>
      <c r="H72" s="112"/>
      <c r="I72" s="113"/>
      <c r="J72" s="113"/>
      <c r="K72" s="114"/>
    </row>
    <row r="73" spans="2:11" ht="15" hidden="1" thickBot="1" x14ac:dyDescent="0.4">
      <c r="B73" s="47"/>
      <c r="C73" s="35"/>
      <c r="D73" s="36"/>
      <c r="E73" s="37"/>
      <c r="F73" s="38"/>
      <c r="G73" s="52">
        <f>+D73*E73*F73</f>
        <v>0</v>
      </c>
      <c r="H73" s="112"/>
      <c r="I73" s="113"/>
      <c r="J73" s="113"/>
      <c r="K73" s="114"/>
    </row>
    <row r="74" spans="2:11" ht="15" hidden="1" thickBot="1" x14ac:dyDescent="0.4">
      <c r="B74" s="46"/>
      <c r="C74" s="40"/>
      <c r="D74" s="41"/>
      <c r="E74" s="42"/>
      <c r="F74" s="43"/>
      <c r="G74" s="53">
        <f>+D74*E74*F74</f>
        <v>0</v>
      </c>
      <c r="H74" s="115"/>
      <c r="I74" s="116"/>
      <c r="J74" s="116"/>
      <c r="K74" s="117"/>
    </row>
    <row r="75" spans="2:11" ht="15.5" hidden="1" thickTop="1" thickBot="1" x14ac:dyDescent="0.4">
      <c r="B75" s="10" t="s">
        <v>53</v>
      </c>
      <c r="C75" s="55"/>
      <c r="D75" s="56">
        <f t="shared" ref="D75:G75" si="8">SUM(D70:D74)</f>
        <v>0</v>
      </c>
      <c r="E75" s="54">
        <f t="shared" si="8"/>
        <v>0</v>
      </c>
      <c r="F75" s="57">
        <f t="shared" si="8"/>
        <v>0</v>
      </c>
      <c r="G75" s="54">
        <f t="shared" si="8"/>
        <v>0</v>
      </c>
      <c r="H75" s="121"/>
      <c r="I75" s="122"/>
      <c r="J75" s="122"/>
      <c r="K75" s="123"/>
    </row>
    <row r="76" spans="2:11" ht="16" thickBot="1" x14ac:dyDescent="0.4">
      <c r="B76" s="8" t="s">
        <v>55</v>
      </c>
      <c r="C76" s="58"/>
      <c r="D76" s="59">
        <f>SUM(D75,D69,D63,D57,D51,D45,D39,D33)</f>
        <v>0</v>
      </c>
      <c r="E76" s="60">
        <f t="shared" ref="E76:G76" si="9">SUM(E75,E69,E63,E57,E51,E45,E39,E33)</f>
        <v>0</v>
      </c>
      <c r="F76" s="61">
        <f t="shared" si="9"/>
        <v>0</v>
      </c>
      <c r="G76" s="60">
        <f t="shared" si="9"/>
        <v>0</v>
      </c>
      <c r="H76" s="124"/>
      <c r="I76" s="125"/>
      <c r="J76" s="125"/>
      <c r="K76" s="126"/>
    </row>
  </sheetData>
  <sheetProtection selectLockedCells="1"/>
  <mergeCells count="89">
    <mergeCell ref="B1:D1"/>
    <mergeCell ref="C10:E10"/>
    <mergeCell ref="C11:E11"/>
    <mergeCell ref="C4:D4"/>
    <mergeCell ref="C5:D5"/>
    <mergeCell ref="C8:E9"/>
    <mergeCell ref="B8:B9"/>
    <mergeCell ref="C7:E7"/>
    <mergeCell ref="C2:D2"/>
    <mergeCell ref="C3:D3"/>
    <mergeCell ref="H72:K72"/>
    <mergeCell ref="H73:K73"/>
    <mergeCell ref="H74:K74"/>
    <mergeCell ref="H75:K75"/>
    <mergeCell ref="H76:K76"/>
    <mergeCell ref="H67:K67"/>
    <mergeCell ref="H68:K68"/>
    <mergeCell ref="H69:K69"/>
    <mergeCell ref="H70:K70"/>
    <mergeCell ref="H71:K71"/>
    <mergeCell ref="H62:K62"/>
    <mergeCell ref="H63:K63"/>
    <mergeCell ref="H64:K64"/>
    <mergeCell ref="H65:K65"/>
    <mergeCell ref="H66:K66"/>
    <mergeCell ref="H57:K57"/>
    <mergeCell ref="H58:K58"/>
    <mergeCell ref="H59:K59"/>
    <mergeCell ref="H60:K60"/>
    <mergeCell ref="H61:K61"/>
    <mergeCell ref="H52:K52"/>
    <mergeCell ref="H53:K53"/>
    <mergeCell ref="H54:K54"/>
    <mergeCell ref="H55:K55"/>
    <mergeCell ref="H56:K56"/>
    <mergeCell ref="H47:K47"/>
    <mergeCell ref="H48:K48"/>
    <mergeCell ref="H49:K49"/>
    <mergeCell ref="H50:K50"/>
    <mergeCell ref="H51:K51"/>
    <mergeCell ref="H42:K42"/>
    <mergeCell ref="H43:K43"/>
    <mergeCell ref="H44:K44"/>
    <mergeCell ref="H45:K45"/>
    <mergeCell ref="H46:K46"/>
    <mergeCell ref="H37:K37"/>
    <mergeCell ref="H38:K38"/>
    <mergeCell ref="H39:K39"/>
    <mergeCell ref="H40:K40"/>
    <mergeCell ref="H41:K41"/>
    <mergeCell ref="H32:K32"/>
    <mergeCell ref="H33:K33"/>
    <mergeCell ref="H34:K34"/>
    <mergeCell ref="H35:K35"/>
    <mergeCell ref="H36:K36"/>
    <mergeCell ref="H27:K27"/>
    <mergeCell ref="H28:K28"/>
    <mergeCell ref="H29:K29"/>
    <mergeCell ref="H30:K30"/>
    <mergeCell ref="H31:K31"/>
    <mergeCell ref="H22:K22"/>
    <mergeCell ref="H23:K23"/>
    <mergeCell ref="H24:K24"/>
    <mergeCell ref="H25:K25"/>
    <mergeCell ref="H26:K26"/>
    <mergeCell ref="G2:H2"/>
    <mergeCell ref="G3:H3"/>
    <mergeCell ref="G4:H4"/>
    <mergeCell ref="G5:H5"/>
    <mergeCell ref="G7:H7"/>
    <mergeCell ref="G6:H6"/>
    <mergeCell ref="G17:H17"/>
    <mergeCell ref="G18:H18"/>
    <mergeCell ref="H21:K21"/>
    <mergeCell ref="G14:H14"/>
    <mergeCell ref="G15:H15"/>
    <mergeCell ref="G16:H16"/>
    <mergeCell ref="I2:K2"/>
    <mergeCell ref="I3:K3"/>
    <mergeCell ref="I4:K4"/>
    <mergeCell ref="I5:K5"/>
    <mergeCell ref="I6:K6"/>
    <mergeCell ref="I7:K7"/>
    <mergeCell ref="G8:H8"/>
    <mergeCell ref="G10:H10"/>
    <mergeCell ref="G11:H11"/>
    <mergeCell ref="I8:K8"/>
    <mergeCell ref="I10:K10"/>
    <mergeCell ref="I11:K11"/>
  </mergeCells>
  <printOptions horizontalCentered="1"/>
  <pageMargins left="0.2" right="0.2" top="0.43" bottom="0.37" header="0.3" footer="0.3"/>
  <pageSetup scale="85" orientation="landscape" horizontalDpi="1200" verticalDpi="1200" r:id="rId1"/>
  <ignoredErrors>
    <ignoredError sqref="I15:I18 I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96997E1F64F49BF9F4C581A4ACD3D" ma:contentTypeVersion="20" ma:contentTypeDescription="Create a new document." ma:contentTypeScope="" ma:versionID="c7570d62bac1707da07252013f66d9d4">
  <xsd:schema xmlns:xsd="http://www.w3.org/2001/XMLSchema" xmlns:xs="http://www.w3.org/2001/XMLSchema" xmlns:p="http://schemas.microsoft.com/office/2006/metadata/properties" xmlns:ns2="f71f6131-b7f3-43d9-ba8f-daa3f8b66b65" xmlns:ns3="61a2e5c0-2cad-47a8-9ba7-5beb111ec8fc" xmlns:ns4="2beaef9f-cf1f-479f-a374-c737fe2c05cb" targetNamespace="http://schemas.microsoft.com/office/2006/metadata/properties" ma:root="true" ma:fieldsID="f15cf4a72e1f632adb13eac407e71fa6" ns2:_="" ns3:_="" ns4:_="">
    <xsd:import namespace="f71f6131-b7f3-43d9-ba8f-daa3f8b66b65"/>
    <xsd:import namespace="61a2e5c0-2cad-47a8-9ba7-5beb111ec8fc"/>
    <xsd:import namespace="2beaef9f-cf1f-479f-a374-c737fe2c05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Number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f6131-b7f3-43d9-ba8f-daa3f8b66b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Number" ma:index="18" nillable="true" ma:displayName="Number" ma:format="Dropdown" ma:internalName="Number" ma:percentage="FALSE">
      <xsd:simpleType>
        <xsd:restriction base="dms:Number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87192d8-99aa-4f2d-82ad-d3af49b78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3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2e5c0-2cad-47a8-9ba7-5beb111ec8f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aef9f-cf1f-479f-a374-c737fe2c05c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57e2e628-b3c0-4338-8ca0-d03a4ddd9730}" ma:internalName="TaxCatchAll" ma:showField="CatchAllData" ma:web="61a2e5c0-2cad-47a8-9ba7-5beb111ec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1a2e5c0-2cad-47a8-9ba7-5beb111ec8fc">
      <UserInfo>
        <DisplayName>Ishii, Cheryse</DisplayName>
        <AccountId>57</AccountId>
        <AccountType/>
      </UserInfo>
      <UserInfo>
        <DisplayName>Killough, Stephanie</DisplayName>
        <AccountId>14</AccountId>
        <AccountType/>
      </UserInfo>
      <UserInfo>
        <DisplayName>Justiniano, Ginny</DisplayName>
        <AccountId>680</AccountId>
        <AccountType/>
      </UserInfo>
      <UserInfo>
        <DisplayName>Larson, Andrew</DisplayName>
        <AccountId>22</AccountId>
        <AccountType/>
      </UserInfo>
    </SharedWithUsers>
    <Number xmlns="f71f6131-b7f3-43d9-ba8f-daa3f8b66b65" xsi:nil="true"/>
    <TaxCatchAll xmlns="2beaef9f-cf1f-479f-a374-c737fe2c05cb" xsi:nil="true"/>
    <lcf76f155ced4ddcb4097134ff3c332f xmlns="f71f6131-b7f3-43d9-ba8f-daa3f8b66b65">
      <Terms xmlns="http://schemas.microsoft.com/office/infopath/2007/PartnerControls"/>
    </lcf76f155ced4ddcb4097134ff3c332f>
    <Notes xmlns="f71f6131-b7f3-43d9-ba8f-daa3f8b66b65" xsi:nil="true"/>
  </documentManagement>
</p:properties>
</file>

<file path=customXml/itemProps1.xml><?xml version="1.0" encoding="utf-8"?>
<ds:datastoreItem xmlns:ds="http://schemas.openxmlformats.org/officeDocument/2006/customXml" ds:itemID="{FD693C55-796B-45CD-BC02-F6F91E5CF24B}"/>
</file>

<file path=customXml/itemProps2.xml><?xml version="1.0" encoding="utf-8"?>
<ds:datastoreItem xmlns:ds="http://schemas.openxmlformats.org/officeDocument/2006/customXml" ds:itemID="{8758199A-DA92-4CF3-B6B5-2054A64B9A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5E4B53-714F-48BB-9C84-44497C76E56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2beaef9f-cf1f-479f-a374-c737fe2c05cb"/>
    <ds:schemaRef ds:uri="61a2e5c0-2cad-47a8-9ba7-5beb111ec8fc"/>
    <ds:schemaRef ds:uri="f71f6131-b7f3-43d9-ba8f-daa3f8b66b6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SUMMARY BUDGET</vt:lpstr>
      <vt:lpstr>APPROVED_BUDGET_PSB</vt:lpstr>
      <vt:lpstr>Expense_Categories_PSB</vt:lpstr>
      <vt:lpstr>'SUMMARY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WOB</dc:creator>
  <cp:keywords/>
  <dc:description/>
  <cp:lastModifiedBy>Shields, Allison</cp:lastModifiedBy>
  <cp:revision/>
  <dcterms:created xsi:type="dcterms:W3CDTF">2021-08-28T21:33:50Z</dcterms:created>
  <dcterms:modified xsi:type="dcterms:W3CDTF">2024-01-23T18:33:08Z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0x01010080A96997E1F64F49BF9F4C581A4ACD3D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ediaServiceImageTags">
    <vt:lpwstr/>
  </property>
</Properties>
</file>