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PSB Sections\Performance Section\BeattyA\"/>
    </mc:Choice>
  </mc:AlternateContent>
  <bookViews>
    <workbookView xWindow="0" yWindow="0" windowWidth="23040" windowHeight="8880" tabRatio="716" firstSheet="1" activeTab="1"/>
  </bookViews>
  <sheets>
    <sheet name="Maturity Model Intro and Guide" sheetId="12" r:id="rId1"/>
    <sheet name="Lean Maturity Model Assessment" sheetId="16" r:id="rId2"/>
    <sheet name="Scoring Guide Questions" sheetId="19" r:id="rId3"/>
    <sheet name="Rankings Visual" sheetId="18" r:id="rId4"/>
    <sheet name="FAQs" sheetId="20" r:id="rId5"/>
    <sheet name="Process" sheetId="21" r:id="rId6"/>
    <sheet name="Results-oriented" sheetId="2" state="hidden" r:id="rId7"/>
    <sheet name="Organizationally-aligned" sheetId="6" state="hidden" r:id="rId8"/>
    <sheet name="Continuously-improving" sheetId="7" state="hidden" r:id="rId9"/>
    <sheet name="Customer-centric" sheetId="5" state="hidden" r:id="rId10"/>
    <sheet name="Rating Summary" sheetId="11" state="hidden" r:id="rId11"/>
    <sheet name="County" sheetId="14" state="hidden" r:id="rId12"/>
    <sheet name="Departments" sheetId="15" state="hidden" r:id="rId13"/>
  </sheets>
  <definedNames>
    <definedName name="_xlnm.Print_Area" localSheetId="8">'Continuously-improving'!$A$10:$G$11</definedName>
    <definedName name="_xlnm.Print_Area" localSheetId="1">'Lean Maturity Model Assessment'!$A$1:$F$18</definedName>
    <definedName name="_xlnm.Print_Area" localSheetId="2">'Scoring Guide Questions'!$A$1:$E$20</definedName>
    <definedName name="Z_F1C3A924_DD5D_4D40_8EA0_EB0C590CE322_.wvu.PrintArea" localSheetId="2" hidden="1">'Scoring Guide Questions'!$A$1:$E$20</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8" l="1"/>
  <c r="B10" i="18"/>
  <c r="B11" i="18"/>
  <c r="B12" i="18"/>
  <c r="B8" i="18"/>
  <c r="B7" i="18"/>
  <c r="B6" i="18"/>
  <c r="B5" i="18"/>
  <c r="B4" i="18"/>
  <c r="B3" i="18"/>
  <c r="B2" i="18"/>
  <c r="M19" i="15"/>
  <c r="M18" i="15"/>
  <c r="M17" i="15"/>
  <c r="M16" i="15"/>
  <c r="M15" i="15"/>
  <c r="M14" i="15"/>
  <c r="M13" i="15"/>
  <c r="M12" i="15"/>
  <c r="M11" i="15"/>
  <c r="M10" i="15"/>
  <c r="M9" i="15"/>
  <c r="M8" i="15"/>
  <c r="M7" i="15"/>
  <c r="M6" i="15"/>
  <c r="M5" i="15"/>
  <c r="M4" i="15"/>
  <c r="M3" i="15"/>
  <c r="M2" i="15"/>
  <c r="P3" i="14"/>
  <c r="P4" i="14"/>
  <c r="P5" i="14"/>
  <c r="P6" i="14"/>
  <c r="P7" i="14"/>
  <c r="P8" i="14"/>
  <c r="P9" i="14"/>
  <c r="P10" i="14"/>
  <c r="P11" i="14"/>
  <c r="P12" i="14"/>
  <c r="P13" i="14"/>
  <c r="P14" i="14"/>
  <c r="P15" i="14"/>
  <c r="P16" i="14"/>
  <c r="P17" i="14"/>
  <c r="P18" i="14"/>
  <c r="P19" i="14"/>
  <c r="P2" i="14"/>
  <c r="O3" i="14"/>
  <c r="O4" i="14"/>
  <c r="O5" i="14"/>
  <c r="O6" i="14"/>
  <c r="O7" i="14"/>
  <c r="O8" i="14"/>
  <c r="O9" i="14"/>
  <c r="O10" i="14"/>
  <c r="O11" i="14"/>
  <c r="O12" i="14"/>
  <c r="O13" i="14"/>
  <c r="O14" i="14"/>
  <c r="O15" i="14"/>
  <c r="O16" i="14"/>
  <c r="O17" i="14"/>
  <c r="O18" i="14"/>
  <c r="O19" i="14"/>
  <c r="O2" i="14"/>
  <c r="N3" i="14"/>
  <c r="R3" i="14"/>
  <c r="N4" i="14"/>
  <c r="R4" i="14"/>
  <c r="N5" i="14"/>
  <c r="R5" i="14"/>
  <c r="N6" i="14"/>
  <c r="R6" i="14"/>
  <c r="N7" i="14"/>
  <c r="R7" i="14"/>
  <c r="N8" i="14"/>
  <c r="R8" i="14"/>
  <c r="N9" i="14"/>
  <c r="R9" i="14"/>
  <c r="N10" i="14"/>
  <c r="R10" i="14"/>
  <c r="N11" i="14"/>
  <c r="R11" i="14"/>
  <c r="N12" i="14"/>
  <c r="R12" i="14"/>
  <c r="N13" i="14"/>
  <c r="R13" i="14"/>
  <c r="N14" i="14"/>
  <c r="R14" i="14"/>
  <c r="N15" i="14"/>
  <c r="R15" i="14"/>
  <c r="N16" i="14"/>
  <c r="R16" i="14"/>
  <c r="N17" i="14"/>
  <c r="R17" i="14"/>
  <c r="N18" i="14"/>
  <c r="R18" i="14"/>
  <c r="N19" i="14"/>
  <c r="R19" i="14"/>
  <c r="N2" i="14"/>
  <c r="R2" i="14"/>
  <c r="B2" i="11"/>
  <c r="B3" i="11"/>
  <c r="B4" i="11"/>
  <c r="B5" i="11"/>
  <c r="B6" i="11"/>
  <c r="B7" i="11"/>
  <c r="B8" i="11"/>
  <c r="B9" i="11"/>
  <c r="B10" i="11"/>
  <c r="B11" i="11"/>
  <c r="B12" i="11"/>
  <c r="B13" i="11"/>
  <c r="B14" i="11"/>
  <c r="B15" i="11"/>
  <c r="B16" i="11"/>
  <c r="B17" i="11"/>
  <c r="B18" i="11"/>
  <c r="B19" i="11"/>
  <c r="C19" i="11"/>
  <c r="C18" i="11"/>
  <c r="C17" i="11"/>
  <c r="C13" i="11"/>
  <c r="C14" i="11"/>
  <c r="C15" i="11"/>
  <c r="C16" i="11"/>
  <c r="C12" i="11"/>
  <c r="C11" i="11"/>
  <c r="C8" i="11"/>
  <c r="C9" i="11"/>
  <c r="C10" i="11"/>
  <c r="C7" i="11"/>
  <c r="C6" i="11"/>
  <c r="C4" i="11"/>
  <c r="C5" i="11"/>
  <c r="C3" i="11"/>
  <c r="C2" i="11"/>
</calcChain>
</file>

<file path=xl/sharedStrings.xml><?xml version="1.0" encoding="utf-8"?>
<sst xmlns="http://schemas.openxmlformats.org/spreadsheetml/2006/main" count="428" uniqueCount="302">
  <si>
    <r>
      <rPr>
        <b/>
        <sz val="11"/>
        <color theme="1"/>
        <rFont val="Calibri"/>
        <family val="2"/>
        <scheme val="minor"/>
      </rPr>
      <t xml:space="preserve">Introduction: </t>
    </r>
    <r>
      <rPr>
        <sz val="11"/>
        <color theme="1"/>
        <rFont val="Calibri"/>
        <family val="2"/>
        <scheme val="minor"/>
      </rPr>
      <t xml:space="preserve">The King County Lean Maturity Model (Model) was developed to assist the County in assessing its Lean journey. The Model is designed to be used at each level of the organization - County, Department, Division, all the way to the team level. The Model is primarily focused on general Lean concepts and tools that can be applied to any area of King County operations, so the model does not name specific businesses areas e.g. financial management, knowledge management, etc. Throughout the model, every attempt was made to use plain language, but a short glossary is provided to define technical terms.   
The areas of maturity are divided into three sections: results-oriented, organizationally-aligned, and continuously-improving. Within each of these sections are specific organizational attributes that can be developed to create organizational excellence. 
The Model  was developed for King County by the Continuous Improvement Team with input from the Extended Continuous Improvement Team and Senior Leadership Team. It pulls from multiple models, but is based heavily on concepts contained in the Shingo Model, developed by the Shingo Institute at the University of Utah. As the Model is used within the County, we expect to check and adjust it periodically based on user feedback and emerging needs of the organization. 
</t>
    </r>
  </si>
  <si>
    <r>
      <t xml:space="preserve">Guidance for Use:  
</t>
    </r>
    <r>
      <rPr>
        <sz val="11"/>
        <color theme="1"/>
        <rFont val="Calibri"/>
        <family val="2"/>
        <scheme val="minor"/>
      </rPr>
      <t xml:space="preserve">As with any maturity model, ratings are subjective and attempt to translate qualitative information into a quantitative score. Throughout the model subjective terms are used such as "some", "more", "most" or "begin to be". We recommend rough approximations were applicable as follows:
</t>
    </r>
    <r>
      <rPr>
        <b/>
        <sz val="11"/>
        <color theme="1"/>
        <rFont val="Calibri"/>
        <family val="2"/>
        <scheme val="minor"/>
      </rPr>
      <t>Some/begins to be = &lt;30%
More = &gt;30% but &lt; 70%
Most = &gt;70%</t>
    </r>
    <r>
      <rPr>
        <sz val="11"/>
        <color theme="1"/>
        <rFont val="Calibri"/>
        <family val="2"/>
        <scheme val="minor"/>
      </rPr>
      <t xml:space="preserve">
Other subjective terms is best defined by the organizational unit based on its needs, such as the frequency at which data is updated. The organizational unit should clarify and document its definition of these terms to maintain consistent on its ratings year after year.
In order to improve the reliability of the rating, </t>
    </r>
    <r>
      <rPr>
        <b/>
        <sz val="11"/>
        <color theme="1"/>
        <rFont val="Calibri"/>
        <family val="2"/>
        <scheme val="minor"/>
      </rPr>
      <t>perform the assessment with multiple people who have different perspectives</t>
    </r>
    <r>
      <rPr>
        <sz val="11"/>
        <color theme="1"/>
        <rFont val="Calibri"/>
        <family val="2"/>
        <scheme val="minor"/>
      </rPr>
      <t xml:space="preserve"> on the organizational unit's performance.  
When the organizational unit's maturity crosses levels, </t>
    </r>
    <r>
      <rPr>
        <b/>
        <sz val="11"/>
        <color theme="1"/>
        <rFont val="Calibri"/>
        <family val="2"/>
        <scheme val="minor"/>
      </rPr>
      <t>use the lower-level rating and strengthen weak areas</t>
    </r>
    <r>
      <rPr>
        <sz val="11"/>
        <color theme="1"/>
        <rFont val="Calibri"/>
        <family val="2"/>
        <scheme val="minor"/>
      </rPr>
      <t xml:space="preserve"> so that holistic progress is made in the organization.</t>
    </r>
    <r>
      <rPr>
        <b/>
        <sz val="11"/>
        <color theme="1"/>
        <rFont val="Calibri"/>
        <family val="2"/>
        <scheme val="minor"/>
      </rPr>
      <t xml:space="preserve">
Instructions:
</t>
    </r>
    <r>
      <rPr>
        <sz val="11"/>
        <color theme="1"/>
        <rFont val="Calibri"/>
        <family val="2"/>
        <scheme val="minor"/>
      </rPr>
      <t xml:space="preserve">1. Click on Lean Maturity Model Assessment tab
2. Read through the levels of maturity for each attribute. Ask the questions on the Scoring Guide Questions tab.
3. Enter the rating in column F of the Lean Maturity Model Assessment tab.
4. Ratings are summarized and can be viewed graphically on the Rating Summary tab.
5. Develop strategies and actions to increase level of maturity.
6. Implement actions and reassess maturity semi-annually.
</t>
    </r>
    <r>
      <rPr>
        <b/>
        <sz val="11"/>
        <color theme="1"/>
        <rFont val="Calibri"/>
        <family val="2"/>
        <scheme val="minor"/>
      </rPr>
      <t xml:space="preserve">
</t>
    </r>
  </si>
  <si>
    <t>Results-oriented: King County consistently sets goals and targets and achieves them</t>
  </si>
  <si>
    <t>Area of Maturity</t>
  </si>
  <si>
    <t>Preliminary - 1</t>
  </si>
  <si>
    <t>Stabilize - 2</t>
  </si>
  <si>
    <t>Standardize - 3</t>
  </si>
  <si>
    <t>Optimize - 4</t>
  </si>
  <si>
    <t>Rating (1-4)</t>
  </si>
  <si>
    <t>Reactive, random, ad hoc, unplanned, inconsistent, siloed</t>
  </si>
  <si>
    <t>Meets targets, planned, reliable, repetitive, dutiful employees, aligned in pockets.</t>
  </si>
  <si>
    <t>Continuously improving, integrated, accessible, effective, empowered employees, enterprise alignment.</t>
  </si>
  <si>
    <t>Strategic, predictive, adaptive, intuitive, exceeds expectations for performance, innovative employees, engrained respectful culture.</t>
  </si>
  <si>
    <r>
      <rPr>
        <b/>
        <sz val="12"/>
        <color rgb="FF000000"/>
        <rFont val="Calibri"/>
        <family val="2"/>
        <scheme val="minor"/>
      </rPr>
      <t>Delivers results</t>
    </r>
    <r>
      <rPr>
        <sz val="12"/>
        <color rgb="FF000000"/>
        <rFont val="Calibri"/>
        <family val="2"/>
        <scheme val="minor"/>
      </rPr>
      <t>: Organizational ability to achieve goals that meet customer and community needs.</t>
    </r>
  </si>
  <si>
    <t>• Goals are defined using vague statements, but are not measurable, time-bound, or clearly tied to customer and community needs. 
• Products, services, and processes begin to be defined.</t>
  </si>
  <si>
    <t xml:space="preserve">• Goals are based on customer and community needs. 
• Products and services defined with associated attributes and metrics (e.g. quality, cost, delivery).
• Targets are measurable. 
• Targets are time-bound.
• Targets direct work.
</t>
  </si>
  <si>
    <t xml:space="preserve">• Measurable, time-bound targets are achieved consistently.
• Countermeasures are developed to close gaps between target and actual performance. 
• Customer and community needs begin to be met.
• Products and services consistently adhere to defined desired attributes.
</t>
  </si>
  <si>
    <t xml:space="preserve">• Ambitious targets are consistently met and drive innovation. 
• Customer needs are met and community outcomes are achieved.
</t>
  </si>
  <si>
    <r>
      <rPr>
        <b/>
        <sz val="12"/>
        <color rgb="FF000000"/>
        <rFont val="Calibri"/>
        <family val="2"/>
        <scheme val="minor"/>
      </rPr>
      <t xml:space="preserve">Performance measures: </t>
    </r>
    <r>
      <rPr>
        <sz val="12"/>
        <color rgb="FF000000"/>
        <rFont val="Calibri"/>
        <family val="2"/>
        <scheme val="minor"/>
      </rPr>
      <t xml:space="preserve">Organization's development of performance measures  </t>
    </r>
  </si>
  <si>
    <t xml:space="preserve">• Performance measures (outcomes, outputs, and/or processes) begin to be defined, but may not be linked. 
• Targets are identified.
</t>
  </si>
  <si>
    <t xml:space="preserve">• Performance data are available frequently for all selected measures 
• Performance data used to visually monitor progress towards targets at each level (outcome, output, process) 
• Progress is balanced across categories (people, cost and service).
</t>
  </si>
  <si>
    <t xml:space="preserve">• Performance measures at each level are transparent to customers. 
• Performance measures are understood and owned by employees.
• Performance measures drive engagement, learning and improvement activities.
</t>
  </si>
  <si>
    <t>• Performance measures in the organization are connected vertically and horizontally. 
• Performance measures align to the vision and mission of the broader organization.
• Targets are reassessed periodically based on changing customer needs and continuous improvement progress.</t>
  </si>
  <si>
    <r>
      <rPr>
        <b/>
        <sz val="12"/>
        <color rgb="FF000000"/>
        <rFont val="Calibri"/>
        <family val="2"/>
        <scheme val="minor"/>
      </rPr>
      <t>Leader standard work</t>
    </r>
    <r>
      <rPr>
        <sz val="12"/>
        <color rgb="FF000000"/>
        <rFont val="Calibri"/>
        <family val="2"/>
        <scheme val="minor"/>
      </rPr>
      <t>: Leader routines and habits</t>
    </r>
    <r>
      <rPr>
        <sz val="12"/>
        <color rgb="FF000000"/>
        <rFont val="Calibri"/>
        <family val="2"/>
        <scheme val="minor"/>
      </rPr>
      <t xml:space="preserve"> that influence organizational culture and ability to achieve results.</t>
    </r>
  </si>
  <si>
    <t xml:space="preserve">• Leaders begin to set goals with quantifiable targets.
• Leaders are rarely seen where frontline work occurs and rarely monitor performance. 
• Leaders react to emergent issues and find it difficult to plan and prioritize.
</t>
  </si>
  <si>
    <t>• Leaders begin to adopt standard work. 
• Leaders begin to round at worksites to understand. operational realities and coach problem-solving. 
• Leaders use input from those doing the work to set targets.</t>
  </si>
  <si>
    <t>• Leaders use standard, inclusive process to improve and align goals and targets. 
• Leaders monitor progress at the worksite through regular rounding. 
• More consistent conversations with employees leads to problem-solving and coaching to achieve results.</t>
  </si>
  <si>
    <t>• Leaders and employees are aligned on goals and targets. 
• Employees feel understood and valued by leadership. 
• Leaders have a strong understanding of the work and regularly and routinely coach employees on problem-solving so targets are exceeded.
• New ideas are generated and implemented.</t>
  </si>
  <si>
    <t>Organizationally-aligned: Strategy, structure and culture align each level of the organization to achieve its vision and goals</t>
  </si>
  <si>
    <r>
      <rPr>
        <b/>
        <sz val="12"/>
        <color rgb="FF000000"/>
        <rFont val="Calibri"/>
        <family val="2"/>
        <scheme val="minor"/>
      </rPr>
      <t>Shared vision:</t>
    </r>
    <r>
      <rPr>
        <sz val="12"/>
        <color rgb="FF000000"/>
        <rFont val="Calibri"/>
        <family val="2"/>
        <scheme val="minor"/>
      </rPr>
      <t xml:space="preserve"> Understanding of the vision and mission throughout the organization. </t>
    </r>
  </si>
  <si>
    <t xml:space="preserve">• Vision and mission have been created. 
• Vision and mission have been communicated to employees.
</t>
  </si>
  <si>
    <t xml:space="preserve">• Leaders talk about the vision and mission in relation to the organization's work.
• Employees understand their role in making the vision and mission a reality.
</t>
  </si>
  <si>
    <t>• Leaders, employees, and partners align work and resources to achieve the vision and mission.</t>
  </si>
  <si>
    <t xml:space="preserve">• Vision and mission are engrained into the organization.
• Vision and mission are understood by external stakeholders. 
• Community conditions improve.
• Results and measures show that long term goals and the vision and mission are being achieved. 
</t>
  </si>
  <si>
    <r>
      <rPr>
        <b/>
        <sz val="12"/>
        <color rgb="FF000000"/>
        <rFont val="Calibri"/>
        <family val="2"/>
        <scheme val="minor"/>
      </rPr>
      <t>Strategy deployment:</t>
    </r>
    <r>
      <rPr>
        <sz val="12"/>
        <color rgb="FF000000"/>
        <rFont val="Calibri"/>
        <family val="2"/>
        <scheme val="minor"/>
      </rPr>
      <t xml:space="preserve"> Organization's ability to plan, prioritize, and mobilize resources toward shared goals. </t>
    </r>
  </si>
  <si>
    <t xml:space="preserve">• Organizational units plan and prioritize independently, causing conflicting organizational priorities.
• Plans are executed inconsistently and monitored intermittently.
• Plans may not include clear, quantifiable measures.
</t>
  </si>
  <si>
    <t xml:space="preserve">• Organizational units' planning and monitoring becomes more formal and frequent.
• Initial cross functional alignment is taking place.  
• Quantifiable measures are identified.
</t>
  </si>
  <si>
    <t xml:space="preserve">• Planning and monitoring are more formal and strategic. 
• Shared goals drive collaboration, diligent monitoring, and learning to drive effectiveness.
</t>
  </si>
  <si>
    <t xml:space="preserve">• Goal setting and measures link to strategy at all levels of the organization, horizontally and vertically.
• All resources and activities are aligned toward achieving strategic goals and priorities. 
• Non-priority work is stopped.
</t>
  </si>
  <si>
    <r>
      <rPr>
        <b/>
        <sz val="12"/>
        <color rgb="FF000000"/>
        <rFont val="Calibri"/>
        <family val="2"/>
        <scheme val="minor"/>
      </rPr>
      <t>Values</t>
    </r>
    <r>
      <rPr>
        <sz val="12"/>
        <color rgb="FF000000"/>
        <rFont val="Calibri"/>
        <family val="2"/>
        <scheme val="minor"/>
      </rPr>
      <t>: Organization's ability to translate values into behavior, culture, and decision making.</t>
    </r>
  </si>
  <si>
    <t xml:space="preserve">• Values are established and have been communicated, but may not be emphasized. </t>
  </si>
  <si>
    <t xml:space="preserve">• Values are clear and translated into actionable behaviors. 
• Leaders begin to talk to the values and connect them to individual performance. 
</t>
  </si>
  <si>
    <t xml:space="preserve">• Core values are consistent across the organization. 
• Values shape business decisions and the experience of employees, customers, and partners. 
</t>
  </si>
  <si>
    <t xml:space="preserve">• Employees, customers and partners see and experience the organization's values in all that the organization does.   </t>
  </si>
  <si>
    <t>Continuously-improving:  Organization understands customer requirements and processes to continually innovate and improve products and services</t>
  </si>
  <si>
    <r>
      <rPr>
        <b/>
        <sz val="12"/>
        <color rgb="FF000000"/>
        <rFont val="Calibri"/>
        <family val="2"/>
        <scheme val="minor"/>
      </rPr>
      <t xml:space="preserve">Continuous improvement: </t>
    </r>
    <r>
      <rPr>
        <sz val="12"/>
        <color rgb="FF000000"/>
        <rFont val="Calibri"/>
        <family val="2"/>
        <scheme val="minor"/>
      </rPr>
      <t>Organization's ability to produce ongoing measurable improvement in products, services and outcomes.</t>
    </r>
  </si>
  <si>
    <t>• Problems may not be actively acknowledged.
• Problem solving may not include reflection and deeper investigation.
• Problem solving is reactive.</t>
  </si>
  <si>
    <t>• Problems start to be actively sought out by leaders in a no-blame culture.
• Employees begin to be empowered to seek opportunities to solve problems.
• Problems are studied for deeper understanding to address root causes.
• Problem solving is tactical.</t>
  </si>
  <si>
    <t>• Many employees are identifying problems and own the problem-solving process with leadership coaching.
• Problems are better understood before countermeasures are developed and tested.
• Cross-functional teams are beginning to be engaged to solve problems.
• Problem solving is beginning to be strategic.</t>
  </si>
  <si>
    <t>• All employees are empowered as problem solvers and each leader is a coach in robust problem-solving methods.
• Countermeasures are tested, checked, and adjusted.
• Cross-functional teams are consistently engaged to solve problems.
• Problem solving is strategic.</t>
  </si>
  <si>
    <r>
      <rPr>
        <b/>
        <sz val="12"/>
        <color rgb="FF000000"/>
        <rFont val="Calibri"/>
        <family val="2"/>
        <scheme val="minor"/>
      </rPr>
      <t>Standard work:</t>
    </r>
    <r>
      <rPr>
        <sz val="12"/>
        <color rgb="FF000000"/>
        <rFont val="Calibri"/>
        <family val="2"/>
        <scheme val="minor"/>
      </rPr>
      <t xml:space="preserve"> Extent to which standard work is developed, updated, and used to drive results.</t>
    </r>
  </si>
  <si>
    <t xml:space="preserve">• Processes begin to be standardized and documented.
• Documented processes are rarely updated and sporadically used. 
</t>
  </si>
  <si>
    <t xml:space="preserve">• Processes are strategically chosen for standardization and are documented with involvement of those closest to the work. 
• Standard work documentation begins to be more visual.
• Leaders begin to coach and teach to standard work. 
</t>
  </si>
  <si>
    <t xml:space="preserve">• Employees have developed, documented, and visualized standard work for the majority of key processes.
• Leaders coach, teach, and hold employees accountable for adherence to standard work.
• Employees consistently use standard work to inform performance. 
• Processes begin to produce consistent, predictable, and repeatable results.
</t>
  </si>
  <si>
    <t xml:space="preserve">• Employees update standard work for key processes regularly based on improvements to processes.
• Standard work helps drive towards results. Processes produce consistent, predictable, and repeatable results.  
</t>
  </si>
  <si>
    <r>
      <rPr>
        <b/>
        <sz val="12"/>
        <color theme="1"/>
        <rFont val="Calibri"/>
        <family val="2"/>
        <scheme val="minor"/>
      </rPr>
      <t xml:space="preserve">Visual management: </t>
    </r>
    <r>
      <rPr>
        <sz val="12"/>
        <color theme="1"/>
        <rFont val="Calibri"/>
        <family val="2"/>
        <scheme val="minor"/>
      </rPr>
      <t>Extent to which visual systems are used to monitor performance and drive results.</t>
    </r>
  </si>
  <si>
    <t xml:space="preserve">• Visual systems are put up in worksites and show local data. 
• Teams rarely refer to their visual systems. 
• Performance is not impacted.
</t>
  </si>
  <si>
    <t xml:space="preserve">• Visual systems align with local goals. 
• Visual systems are simple, updated and refined as business needs and processes are better understood by the team. 
• Teams begin to have conversations about what needs to be accomplished. 
• Performance is affected.
</t>
  </si>
  <si>
    <t xml:space="preserve">• Visual systems show alignment through cascading goals and show current local performance. 
• Visual systems show target vs. actual performance and are used by teams to problem solve. 
• Visual systems are standardized and easy to access and understand. 
• Performance begins to improve. 
 </t>
  </si>
  <si>
    <t xml:space="preserve">• Teams rely on their visual management system to manage their work.
• Teams identify problems, ask for assistance, and contribute improvement ideas. 
• Teams consistently meet their targets. 
</t>
  </si>
  <si>
    <r>
      <rPr>
        <b/>
        <sz val="12"/>
        <color rgb="FF000000"/>
        <rFont val="Calibri"/>
        <family val="2"/>
        <scheme val="minor"/>
      </rPr>
      <t>Customer engagement:</t>
    </r>
    <r>
      <rPr>
        <sz val="12"/>
        <color rgb="FF000000"/>
        <rFont val="Calibri"/>
        <family val="2"/>
        <scheme val="minor"/>
      </rPr>
      <t xml:space="preserve"> Extent to which customers are engaged consistently and meaningfully. </t>
    </r>
  </si>
  <si>
    <t xml:space="preserve">• We have limited knowledge about customers and their requirements. 
• We assume customer needs and desires based on limited information.
</t>
  </si>
  <si>
    <t xml:space="preserve">• Customers are identified for most products and services.
• We have information about customer requirements and incorporate it into delivery of services.
</t>
  </si>
  <si>
    <t xml:space="preserve">• Customers and communities are consistently consulted to better understand our shared goals. 
• We have a good understanding of our customers and what they value about our products and services. 
• We incorporate their requirements into design and delivery. 
</t>
  </si>
  <si>
    <t xml:space="preserve">• Customers and communities are partners in defining the vision, improving the work, and achieving results.
• Customer requirements are deeply understood.
• Emerging needs are anticipated and proactively addressed.
</t>
  </si>
  <si>
    <r>
      <rPr>
        <b/>
        <sz val="12"/>
        <color rgb="FF000000"/>
        <rFont val="Calibri"/>
        <family val="2"/>
        <scheme val="minor"/>
      </rPr>
      <t>Employee engagement:</t>
    </r>
    <r>
      <rPr>
        <sz val="12"/>
        <color rgb="FF000000"/>
        <rFont val="Calibri"/>
        <family val="2"/>
        <scheme val="minor"/>
      </rPr>
      <t xml:space="preserve"> The extent to which employees are respected, engaged and recognized to perform and improve.</t>
    </r>
  </si>
  <si>
    <t xml:space="preserve">• Employee performance is individually driven and employee engagement is limited. 
• Teams avoid conflict and open discussion of challenges.
</t>
  </si>
  <si>
    <t xml:space="preserve">• Employees are provided guidance and coaching on work priorities.
• Employees understand how their work contributes to organizational goals. 
• Challenges are acknowledged, but not addressed.
</t>
  </si>
  <si>
    <t xml:space="preserve">• Performance targets are specific
• Performance targets are tied to the organization's priorities and values that are relevant to them.  
• High performance is recognized 
• All employees are accountable for delivering results.  
• Culture supports transparency and inclusion. 
• Challenges are proactively sought out and addressed. 
</t>
  </si>
  <si>
    <t xml:space="preserve">• Teams and individuals are formally recognized for contributing to the organization's goals and values. 
• Employees are highly engaged and invested in achieving. organization's strategy and have a growth-mindset. 
• Organizational culture promotes diversity, inclusivity, and responsiveness.
</t>
  </si>
  <si>
    <r>
      <t xml:space="preserve">High Level Questions: </t>
    </r>
    <r>
      <rPr>
        <sz val="11"/>
        <color rgb="FF000000"/>
        <rFont val="Calibri"/>
        <family val="2"/>
        <scheme val="minor"/>
      </rPr>
      <t>Please describe how goals are defined and linked to customer requirements. Describe how staff members are engaged to identify gaps and improve operational performance to achieve goals. How is progress against goals measured?  Describe your standard work as a leader.</t>
    </r>
  </si>
  <si>
    <t>Ask leaders: What are your goals (targets)? How did you develop them? How do they match your customer's needs?
Ask leaders: How are products and services defined? How are they documented and communicated? Is there consistent understanding across your level?</t>
  </si>
  <si>
    <t>Same as 1, plus do you have targets, how did you set them? Are they measureable? Are they time-bound? Are teams that contribute to the results also setting measurable, time-bound targets?
Ask leaders: What are the metrics associated with each product/service? What are the most important attributes of the service and how is that measured? Do the teams one level down know how they contribute to products and services?
Ask employees: how does your work contribute to products/services one level up?</t>
  </si>
  <si>
    <t>Coming soon</t>
  </si>
  <si>
    <r>
      <rPr>
        <b/>
        <sz val="12"/>
        <color rgb="FF000000"/>
        <rFont val="Calibri"/>
        <family val="2"/>
        <scheme val="minor"/>
      </rPr>
      <t xml:space="preserve">Performance Measures: </t>
    </r>
    <r>
      <rPr>
        <sz val="12"/>
        <color rgb="FF000000"/>
        <rFont val="Calibri"/>
        <family val="2"/>
        <scheme val="minor"/>
      </rPr>
      <t xml:space="preserve">Organization's development of performance measures  </t>
    </r>
  </si>
  <si>
    <t>Ask leaders: what are your outcome measures, what are your output measures, what are your process measures? What are your targets for each?</t>
  </si>
  <si>
    <t>Ask leaders: how do you monitor your performance measures progress? How are teams that contribute to results monitoring their performance? 
Look for QCDSM.</t>
  </si>
  <si>
    <t>Ask leaders: how do you spend your time? What are your routines? Are your routines interrupted with urgent issues? How are goals and targets set?</t>
  </si>
  <si>
    <t>Ask leaders: how do you spend your time? What are your routines? What are you looking for when at the worksite? What's your role when a problem is identified at a worksite? How are targets set?</t>
  </si>
  <si>
    <r>
      <t xml:space="preserve">High Level Questions: </t>
    </r>
    <r>
      <rPr>
        <sz val="11"/>
        <color rgb="FF000000"/>
        <rFont val="Calibri"/>
        <family val="2"/>
      </rPr>
      <t>How did you go about communicating your vision and mission to all staff? Please describe your goals and how they align to vision and mission. Describe how staff members know how their work contributes to achieving organizational goals, vision, and mission. Describe how your group aligns work and resources to achieve goals towards mission and vision. How do values shape the work you do and experience of staff and customer?</t>
    </r>
  </si>
  <si>
    <r>
      <rPr>
        <b/>
        <sz val="12"/>
        <color rgb="FF000000"/>
        <rFont val="Calibri"/>
        <family val="2"/>
        <scheme val="minor"/>
      </rPr>
      <t>Shared vision:</t>
    </r>
    <r>
      <rPr>
        <sz val="12"/>
        <color rgb="FF000000"/>
        <rFont val="Calibri"/>
        <family val="2"/>
        <scheme val="minor"/>
      </rPr>
      <t xml:space="preserve"> Understanding of the vision and mission throughout the organization </t>
    </r>
  </si>
  <si>
    <t>Ask leaders: What is your vision and mission? How is it communicated?
Ask employees: What is your vision and mission?  Do they match the leaders'?</t>
  </si>
  <si>
    <t>Ask leaders: How do you help translate the vision/mission to specific teams' work? How does one level down see how they connect to your level's vision?
Ask employees: How does your individual work contribute to the vision and mission?
Go see: see/hear leader talking to employee connecting work back to the vision/mission</t>
  </si>
  <si>
    <r>
      <rPr>
        <b/>
        <sz val="12"/>
        <color rgb="FF000000"/>
        <rFont val="Calibri"/>
        <family val="2"/>
        <scheme val="minor"/>
      </rPr>
      <t>Strategy deployment:</t>
    </r>
    <r>
      <rPr>
        <sz val="12"/>
        <color rgb="FF000000"/>
        <rFont val="Calibri"/>
        <family val="2"/>
        <scheme val="minor"/>
      </rPr>
      <t xml:space="preserve"> Organization's ability to plan, prioritize, and mobilize resources towards shared goals. </t>
    </r>
  </si>
  <si>
    <t>Ask leaders: What are your annual and strategic plans? How were they developed? How often do you check them? What do you do when you have competing priorities? How do you know if you're on track? What are you measuring?</t>
  </si>
  <si>
    <t>Same as 1, plus how do you cascade strategy to next level down?</t>
  </si>
  <si>
    <t>Ask leaders: what are your values? How are they communicated?
Ask employees: what are your organizations values? (Do they match leaders'?)</t>
  </si>
  <si>
    <t>Ask leaders: what behaviors are associated with your values? How are behaviors and values reflected in employees' performance reviews? Will you see the same behaviors at the next level down?
Go see: see/hear leader in action demonstrating behaviors with staff.</t>
  </si>
  <si>
    <t>Continuously-improving:  organization understands customer requirements and processes to continually innovate and improve products and services</t>
  </si>
  <si>
    <r>
      <t xml:space="preserve">High Level Questions: </t>
    </r>
    <r>
      <rPr>
        <sz val="11"/>
        <color rgb="FF000000"/>
        <rFont val="Calibri"/>
        <family val="2"/>
        <scheme val="minor"/>
      </rPr>
      <t>Please describe how your group collects and uses the voice of the customer to both define and improve products and services. How do you ensure output is consistent, meets customer requirements? How do staff (group as a whole) know if they are winning or losing? How do you, as a leader, ensure staff are engaged and held accountable for quality and improvement?</t>
    </r>
  </si>
  <si>
    <r>
      <rPr>
        <b/>
        <sz val="12"/>
        <color rgb="FF000000"/>
        <rFont val="Calibri"/>
        <family val="2"/>
        <scheme val="minor"/>
      </rPr>
      <t xml:space="preserve">Continuous improvement: </t>
    </r>
    <r>
      <rPr>
        <sz val="12"/>
        <color rgb="FF000000"/>
        <rFont val="Calibri"/>
        <family val="2"/>
        <scheme val="minor"/>
      </rPr>
      <t>Organization's ability to produce ongoing measurable improvement in products, services and outcomes</t>
    </r>
  </si>
  <si>
    <t>Ask leaders: how are problems identified? How do you go about solving them?</t>
  </si>
  <si>
    <t>Ask employees: what do you do when you find a problem? How does problem solving happen? Do you feel comfortable questioning how the work is done today?
Ask leaders: do you engage employees in improving how the work happens?</t>
  </si>
  <si>
    <t>Go see: where the work happens; key processes are identified and have been documented.
Ask: Leaders: show me your standard work documentation? How is it used? Who uses it? How is it updated?</t>
  </si>
  <si>
    <t xml:space="preserve">Go see: look for job aids that people are actually using to do the work.
Ask: Why was this process chosen to be standardized? Who was involved? Do leaders use the standard work to teach and/or coach? </t>
  </si>
  <si>
    <t>Go see: Organization's work space. Are there visuals on the walls? Is the work and status visible?</t>
  </si>
  <si>
    <t>Ask local leaders: How do visuals align with goals? How do teams interact with the visuals? What does that look like? How often do the measures change? Do the teams one level down have visuals that align with yours?</t>
  </si>
  <si>
    <r>
      <rPr>
        <b/>
        <sz val="12"/>
        <color rgb="FF000000"/>
        <rFont val="Calibri"/>
        <family val="2"/>
        <scheme val="minor"/>
      </rPr>
      <t>Customer Engagement:</t>
    </r>
    <r>
      <rPr>
        <sz val="12"/>
        <color rgb="FF000000"/>
        <rFont val="Calibri"/>
        <family val="2"/>
        <scheme val="minor"/>
      </rPr>
      <t xml:space="preserve"> Extent to which customers are engaged consistently and meaningfully </t>
    </r>
  </si>
  <si>
    <t>Ask local leaders and front line staff: Do you know who your customers are? How do you know what they need? What do you do with that information? How are requirements documented and communicated? Do you know how well your are meeting customer needs?</t>
  </si>
  <si>
    <t>Same questions as level 1 plus do you think the teams below that contribute understand customer needs and requirements?</t>
  </si>
  <si>
    <r>
      <rPr>
        <b/>
        <sz val="12"/>
        <color rgb="FF000000"/>
        <rFont val="Calibri"/>
        <family val="2"/>
        <scheme val="minor"/>
      </rPr>
      <t>Employee Engagement:</t>
    </r>
    <r>
      <rPr>
        <sz val="12"/>
        <color rgb="FF000000"/>
        <rFont val="Calibri"/>
        <family val="2"/>
        <scheme val="minor"/>
      </rPr>
      <t xml:space="preserve"> The extent to which employees are respected, engaged and recognized to perform and improve.</t>
    </r>
  </si>
  <si>
    <t xml:space="preserve">Ask one level down: How are team priorities set and communicated? How do you decide what's most important to work on? What challenges does your team have? How are challenges addressed? </t>
  </si>
  <si>
    <t>Ask one level down: How are team priorities set and communicated? What challenges does your team have? How are challenges addressed? How does your work fit into the goals of one level up? 
Ask leader: how do you engage employees to accomplish goals/priorities?</t>
  </si>
  <si>
    <t>Rating</t>
  </si>
  <si>
    <t>Delivers results</t>
  </si>
  <si>
    <t>Performance Measures</t>
  </si>
  <si>
    <t>Leader standard work</t>
  </si>
  <si>
    <t>Shared vision</t>
  </si>
  <si>
    <t>Strategy deployment</t>
  </si>
  <si>
    <t>Values</t>
  </si>
  <si>
    <t>Continuous improvement</t>
  </si>
  <si>
    <t>Standard work</t>
  </si>
  <si>
    <t>Visual management</t>
  </si>
  <si>
    <t>Customer Engagement</t>
  </si>
  <si>
    <t>Employee Engagement</t>
  </si>
  <si>
    <t>FAQs (August 17, 2018)</t>
  </si>
  <si>
    <t>Q1:  Who will be assessed?</t>
  </si>
  <si>
    <t>A1:  Each department will be assessing their divisions. Assess the director’s office like a division.</t>
  </si>
  <si>
    <t>Q2:  How will we be assessed?</t>
  </si>
  <si>
    <t>A2:  You have several options. 1.  Contact your Senior Continuous Improvement (CI) Senior Manager (Lori Heniff, Catherine Walters or Joe DiNuzzo to assign themselves or a CI Manager Coach to accompany you on the assessments. Having a CI Coach will help you to fairly assess your areas and reduce rework when it comes time to calibrate the scores across the enterprise.</t>
  </si>
  <si>
    <t>Q3:  Can I have a department’s Lean practitioner do the assessment?</t>
  </si>
  <si>
    <t>A3:  With a bit of coaching from a Senior CI Manager that could be an option. However, the best way to understand the Lean maturity of your organization, it is best if the assessor goes with an area leader.</t>
  </si>
  <si>
    <t>Q4:  Why has the Lean Maturity Model Assessment not gone through the Deployment Review Team (DRT)?</t>
  </si>
  <si>
    <t>A4:  When our COO made the decision to have the assessment ready for the Cabinet retreat, time was an issue. However, the CI team is following the steps asked of other teams that come through the DRT such as having a process and FAQs.</t>
  </si>
  <si>
    <t>Q5:  When is the assessment due and where do we turn them into?</t>
  </si>
  <si>
    <t>A5:  Since the score calibration is needed before the Cabinet retreat, please turn your scores in as soon as they are completed, but no later than Thursday, September 20.</t>
  </si>
  <si>
    <t>Q6:  How long does the assessment take?</t>
  </si>
  <si>
    <t>A6:  During testing of the assessment, we estimate that interviewing leaders will take 60 minutes and Go Sees and interviews with frontline staff will take 30 minutes.</t>
  </si>
  <si>
    <t>If you have other questions, please feel free to contact your Senior CI Manager or email us at Cwalters@KingCounty.gov or Lori.Heniff@KingCounty.gov</t>
  </si>
  <si>
    <t>Results</t>
  </si>
  <si>
    <t>County rating</t>
  </si>
  <si>
    <t>Dept rating</t>
  </si>
  <si>
    <r>
      <rPr>
        <b/>
        <sz val="12"/>
        <color rgb="FF000000"/>
        <rFont val="Calibri"/>
        <family val="2"/>
        <scheme val="minor"/>
      </rPr>
      <t>Delivers results:</t>
    </r>
    <r>
      <rPr>
        <sz val="12"/>
        <color rgb="FF000000"/>
        <rFont val="Calibri"/>
        <family val="2"/>
        <scheme val="minor"/>
      </rPr>
      <t xml:space="preserve">
Organizational ability to achieve targets
</t>
    </r>
  </si>
  <si>
    <t>Results are not defined, measured or monitored.</t>
  </si>
  <si>
    <t>Goals are defined using vague statements, but are not measurable and time-bound</t>
  </si>
  <si>
    <t>Goals are defined with quantifiable performance measures (people, service, and cost)</t>
  </si>
  <si>
    <t>Measurable, time-bound targets for results are set and direct work</t>
  </si>
  <si>
    <t>Measurable, time-bound targets are achieved inconsistently [&lt;70%]</t>
  </si>
  <si>
    <t xml:space="preserve"> Measurable, time-bound targets are achieved consistently [70-100%]. </t>
  </si>
  <si>
    <t>Tools, Systems, Principles &amp; Culture</t>
  </si>
  <si>
    <r>
      <rPr>
        <b/>
        <sz val="12"/>
        <color rgb="FF000000"/>
        <rFont val="Calibri"/>
        <family val="2"/>
        <scheme val="minor"/>
      </rPr>
      <t xml:space="preserve">Performance Measures: </t>
    </r>
    <r>
      <rPr>
        <sz val="12"/>
        <color rgb="FF000000"/>
        <rFont val="Calibri"/>
        <family val="2"/>
        <scheme val="minor"/>
      </rPr>
      <t xml:space="preserve">Organization's development and use of performance measures  </t>
    </r>
  </si>
  <si>
    <t xml:space="preserve">Performance measures are not defined or are not linked to clear outcomes, outputs </t>
  </si>
  <si>
    <t xml:space="preserve"> Performance measures (outcomes, outputs, and/or processes) begin to be defined.  Where measures exist, performance is starting to be made visible.</t>
  </si>
  <si>
    <t>Performance measures indicate progress towards goals.  
Performance and progress are made visible</t>
  </si>
  <si>
    <t xml:space="preserve">Performance measures are selected to  help understand progress towards targets at each level.  Progress is visible and starts engagement and improvement conversations with employees. </t>
  </si>
  <si>
    <t>Performance data are available for all selected measures frequently (at least monthly) and used to visually monitor progress towards targets at each level (outcome, output, process) and inspires employees to find opportunities to improve.</t>
  </si>
  <si>
    <t>Performance measures at each level are visible, easy to understand, and drive engagement, learning and improvement activities towards defined targets.</t>
  </si>
  <si>
    <r>
      <rPr>
        <b/>
        <sz val="12"/>
        <color rgb="FF000000"/>
        <rFont val="Calibri"/>
        <family val="2"/>
        <scheme val="minor"/>
      </rPr>
      <t>Data systems &amp; information availability:</t>
    </r>
    <r>
      <rPr>
        <sz val="12"/>
        <color rgb="FF000000"/>
        <rFont val="Calibri"/>
        <family val="2"/>
        <scheme val="minor"/>
      </rPr>
      <t xml:space="preserve"> Organization's ability to gather and use data from various data sources</t>
    </r>
  </si>
  <si>
    <r>
      <t xml:space="preserve">Data </t>
    </r>
    <r>
      <rPr>
        <sz val="12"/>
        <rFont val="Calibri"/>
        <family val="2"/>
        <scheme val="minor"/>
      </rPr>
      <t>is often</t>
    </r>
    <r>
      <rPr>
        <sz val="12"/>
        <color rgb="FF000000"/>
        <rFont val="Calibri"/>
        <family val="2"/>
        <scheme val="minor"/>
      </rPr>
      <t xml:space="preserve"> not available to inform product and service design, inform decisions, track progress, reveal problems or measure results.</t>
    </r>
  </si>
  <si>
    <t>Data is time consuming to gather and can't be used real-time. Employees do not know what data is available or how to access it. Data systems are limited in scope, siloed and not present in all areas. Data is collected occasionally, but is limited in what it tells us and is not used regularly.</t>
  </si>
  <si>
    <t xml:space="preserve">Data collection tools are used periodically. Data must be processed by experts to turn it into useful information (may require pulling information from different, disconnected systems). Data systems have been adopted but are not fully utilized.  Data is starting to be used to inform product and service design and in decision making. 
</t>
  </si>
  <si>
    <t xml:space="preserve"> Data is easier for employees to pull and understand. Data is collected regularly in an organized and consistent way.  Standard quantitative data collection tools are available and used regularly. Data is used regularly to inform product and service design.  Multiple data systems work together to show an overall performance picture. Data begins to be  visualized to increase meaningfulness. </t>
  </si>
  <si>
    <t xml:space="preserve"> Data collection tools are increasingly engaging and provides richer data about experiences and requirements to inform product/service design and delivery. Data is consistently collected, made visible, analyzed and inspires new ways of delivering products and services. Systems are connected and provide the data needed to understand business processes. Data is easy to understand, timely, and used for decision-making.</t>
  </si>
  <si>
    <t xml:space="preserve">
Data is collected and used consistently and systematically to improve and innovate services; data is collected from customers in engaging and meaningful ways. Data systems meet the needs of the organization's performance management and respond to changing data needs of the organization.  Data is incorporated into improvement activities and decision making.</t>
  </si>
  <si>
    <r>
      <rPr>
        <b/>
        <sz val="12"/>
        <color rgb="FF000000"/>
        <rFont val="Calibri"/>
        <family val="2"/>
        <scheme val="minor"/>
      </rPr>
      <t>Leader standard work</t>
    </r>
    <r>
      <rPr>
        <sz val="12"/>
        <color rgb="FF000000"/>
        <rFont val="Calibri"/>
        <family val="2"/>
        <scheme val="minor"/>
      </rPr>
      <t>: Leader activities that influence organizational culture and ability to achieve results.</t>
    </r>
  </si>
  <si>
    <t xml:space="preserve">Leaders do not set quantifiable targets, or monitor performance; they spend limited time where employees work; more time is spent reacting to emergent issues. </t>
  </si>
  <si>
    <t>Leaders begin to set goals with quantifiable targets; leaders are rarely seen where frontline work occurs and rarely monitor performance; leaders find it difficult to plan and prioritize.</t>
  </si>
  <si>
    <t>Leaders use data to set goals and targets; leaders begin to adopt standard work and round at worksites to understand operational realities; time spent reacting is replaced by time planning and prioritizing.</t>
  </si>
  <si>
    <t xml:space="preserve">Leaders use input from those doing the work to set goals and targets; leaders are seen more often at the worksite and start to hear employee concerns and problem-solve; processes for planning and prioritizing are established so more time is spent on planned or strategic items. </t>
  </si>
  <si>
    <t>Leaders use formal catch-ball process to set goals and targets; they monitor progress at the worksite through regular rounding; more consistent conversations with employees leads to problem-solving and coaching to achieve goals.</t>
  </si>
  <si>
    <t xml:space="preserve">Leaders and employees are aligned on goals and targets, employees feel understood and valued by leadership, leaders have a strong understanding of the work and can coach employees on problem-solving so targets are met; new ideas are generated and implemented. Leaders are able to spend more time on strategic priorities and innovation. </t>
  </si>
  <si>
    <t>County Rating</t>
  </si>
  <si>
    <t>Dept. Rating</t>
  </si>
  <si>
    <r>
      <rPr>
        <b/>
        <sz val="12"/>
        <color rgb="FF000000"/>
        <rFont val="Calibri"/>
        <family val="2"/>
        <scheme val="minor"/>
      </rPr>
      <t>Shared vision:</t>
    </r>
    <r>
      <rPr>
        <sz val="12"/>
        <color rgb="FF000000"/>
        <rFont val="Calibri"/>
        <family val="2"/>
        <scheme val="minor"/>
      </rPr>
      <t xml:space="preserve"> Understanding of the vision throughout the organization </t>
    </r>
  </si>
  <si>
    <t>Vision is not defined for the organization.</t>
  </si>
  <si>
    <t xml:space="preserve">Vision has been created and widely disseminated, and leaders refer to it occasionally. </t>
  </si>
  <si>
    <t>Most leaders consistently talk about the vision and connect their priorities to achieving it.  Employees are aware of the vision.</t>
  </si>
  <si>
    <t xml:space="preserve">Employees understand the vision and their role in making it a reality. </t>
  </si>
  <si>
    <t>Leaders, employees, customers/communities and partners align work and resources to the achieve vision.</t>
  </si>
  <si>
    <t>Long-term goals and objectives are met and community conditions improve. Results and measures show that the vision is being achieved.</t>
  </si>
  <si>
    <t>Organization does not have clear ways of planning and prioritizing. Most time is spent responding to emergent issues; People have minimal time to plan, prioritize, define measurable results.</t>
  </si>
  <si>
    <t>Organizational units plan and prioritize independently, causing conflicting organizational priorities. Plans are executed inconsistently and monitored intermittently and may not include clear, quantifiable measures.</t>
  </si>
  <si>
    <t>Initial attempts to plan and prioritize across organizational units, but plans are mostly executed independently. Organizational unit's planning and monitoring becomes more formal and frequent and begins to include quantifiable measures.</t>
  </si>
  <si>
    <t xml:space="preserve">Organizational goals provide a basis for planning and prioritizing across organizational units. Planning and monitoring at the enterprise level are more formal. </t>
  </si>
  <si>
    <t xml:space="preserve"> Shared goals drive collaboration, diligent monitoring, and learning across departments and align efforts to drive organizational effectiveness.</t>
  </si>
  <si>
    <t xml:space="preserve">Goal setting and measures link through all levels of the organization  All resources and activities are aligned toward achieving measurable goals and priorities. </t>
  </si>
  <si>
    <t>Organization does not have clearly defined values.</t>
  </si>
  <si>
    <t xml:space="preserve">Values are vague or symbolic. They have been communicated, but not emphasized. </t>
  </si>
  <si>
    <t xml:space="preserve">Values are translated into actionable behaviors. Leaders begin to talk to the values and connect them to individual performance. </t>
  </si>
  <si>
    <t>Values are referred to regularly, emphasized in leader behavior and communication, and shape employee and customer interactions. Core values are consistent across the organization.</t>
  </si>
  <si>
    <t xml:space="preserve">Values shape decisions, design of products and services, resource allocation and the direct experience of employees, customers and partners. </t>
  </si>
  <si>
    <t xml:space="preserve">Employees, customers and partners see and experience the organization's values in all that the organization does.  </t>
  </si>
  <si>
    <r>
      <rPr>
        <b/>
        <sz val="12"/>
        <color rgb="FF000000"/>
        <rFont val="Calibri"/>
        <family val="2"/>
        <scheme val="minor"/>
      </rPr>
      <t xml:space="preserve">Strategic Communication: </t>
    </r>
    <r>
      <rPr>
        <sz val="12"/>
        <color rgb="FF000000"/>
        <rFont val="Calibri"/>
        <family val="2"/>
        <scheme val="minor"/>
      </rPr>
      <t xml:space="preserve">Organization's ability to have dialogue and achieve buy-in on goals, priorities, expectations, and organizational change. </t>
    </r>
  </si>
  <si>
    <t>Communication is infrequent.</t>
  </si>
  <si>
    <t>Leaders communicate occasionally about organizational goals and priorities.</t>
  </si>
  <si>
    <t>Regular communication on organizational priorities and performance and how it impacts employees.</t>
  </si>
  <si>
    <t>Communication is increasingly two-way. Employees begin to have opportunities to ask questions and provide feedback on strategies and priorities. The communication of the organization is engaging, informative and timely. It promotes transparency and inclusion.</t>
  </si>
  <si>
    <t xml:space="preserve">Formal processes are in place to drive two-way dialogue.  Employees  contribute ideas and feedback that leads to improved decisions.  Leaders provide more clarity on strategy and priorities and the employees role in achieving them.  </t>
  </si>
  <si>
    <t>Employees are engaged and understand their role in achieving the organization's vision and goals. Employees' priorities are aligned to the organization's in achievement of the strategy.</t>
  </si>
  <si>
    <r>
      <rPr>
        <b/>
        <sz val="12"/>
        <color rgb="FF000000"/>
        <rFont val="Calibri"/>
        <family val="2"/>
        <scheme val="minor"/>
      </rPr>
      <t>Employee</t>
    </r>
    <r>
      <rPr>
        <sz val="12"/>
        <color rgb="FF000000"/>
        <rFont val="Calibri"/>
        <family val="2"/>
        <scheme val="minor"/>
      </rPr>
      <t xml:space="preserve"> </t>
    </r>
    <r>
      <rPr>
        <b/>
        <sz val="12"/>
        <color rgb="FF000000"/>
        <rFont val="Calibri"/>
        <family val="2"/>
        <scheme val="minor"/>
      </rPr>
      <t xml:space="preserve">Performance Management: </t>
    </r>
    <r>
      <rPr>
        <sz val="12"/>
        <color rgb="FF000000"/>
        <rFont val="Calibri"/>
        <family val="2"/>
        <scheme val="minor"/>
      </rPr>
      <t xml:space="preserve">Organization's ability to manage and recognize individual and team performance. </t>
    </r>
  </si>
  <si>
    <t>Some team and individual performance targets exist</t>
  </si>
  <si>
    <t>All teams and individuals have performance targets, but they are generally vague and subjective</t>
  </si>
  <si>
    <t>Performance targets are specific and objective across many teams and individuals. Some performance targets are tied to the organization's priorities and values that are relevant to them. This provides opportunity to recognize high performance and hold people accountable.</t>
  </si>
  <si>
    <t xml:space="preserve">Team and individual performance to targets are reviewed occasionally. ( ≤ quarterly for teams and ≤ annually for individuals).  Standards are more clearly tied to the organizational priorities and values. We begin to recognize team and individual performance in the organization. </t>
  </si>
  <si>
    <t>Team and individual performance to targets are reviewed frequently.  ( ≥ monthly for teams and ≥ quarterly for individuals. Standards are clearly tied to the organizational priorities. Accountability and recognition programs begin to be formalized across the organization.</t>
  </si>
  <si>
    <t>Teams and individuals are held  accountable and formally recognized for successfully contributing to the organization's priorities and values.</t>
  </si>
  <si>
    <t>?</t>
  </si>
  <si>
    <t>Continuously-improving:  organization understands systems and processes to continually innovate and improve performance</t>
  </si>
  <si>
    <t>Dept Rating</t>
  </si>
  <si>
    <t>The organization has little clarity about its products, services, or processes</t>
  </si>
  <si>
    <t>The organization begins to define its products, services, and processes</t>
  </si>
  <si>
    <t xml:space="preserve">The organization defines its products and services with associated attributes and metrics (e.g. quality, cost, delivery) </t>
  </si>
  <si>
    <t>The organization delivers products and services are consistently and adhere to defined desired attributes</t>
  </si>
  <si>
    <r>
      <t xml:space="preserve">Product and service </t>
    </r>
    <r>
      <rPr>
        <u/>
        <sz val="12"/>
        <color rgb="FF000000"/>
        <rFont val="Calibri"/>
        <family val="2"/>
        <scheme val="minor"/>
      </rPr>
      <t>attributes</t>
    </r>
    <r>
      <rPr>
        <sz val="12"/>
        <color rgb="FF000000"/>
        <rFont val="Calibri"/>
        <family val="2"/>
        <scheme val="minor"/>
      </rPr>
      <t xml:space="preserve"> (e.g. on-time delivery) show measurable improvement</t>
    </r>
  </si>
  <si>
    <t>Organizational outcomes (e.g. increased ridership) associated with products and services show measurable improvement</t>
  </si>
  <si>
    <t>Minimal standard work documented or documentation is out of date; any documented standard work goes unused.</t>
  </si>
  <si>
    <t xml:space="preserve">Standard processes  begin to be documented to show how products and services are produced, but are rarely updated and sporadically used. </t>
  </si>
  <si>
    <t xml:space="preserve">Processes are strategically chosen for standardization and are documented with involvement of those closest to the work, but updated inconsistently. Standard work documentation begins to be more visual. Leaders begin to coach and teach to standard work. </t>
  </si>
  <si>
    <t xml:space="preserve">Employees have developed, documented, and visualized standard work for the majority of key processes. Most leaders coach, teach, and monitor adherence to standard work; employees consistently use standard work. Products and services are delivered with consistent quality more often and more efficiently. </t>
  </si>
  <si>
    <t xml:space="preserve">Employees update standard work for key processes regularly based on updates and improvements to processes. Leaders consistently coach employees and adhere to standard work.  Products and services are improved as standard work stabilizes. </t>
  </si>
  <si>
    <r>
      <rPr>
        <sz val="12"/>
        <rFont val="Calibri"/>
        <family val="2"/>
        <scheme val="minor"/>
      </rPr>
      <t>Standard work helps the organization drive towards results.   Processes produce consistent, predictable, and repeatable results.</t>
    </r>
    <r>
      <rPr>
        <sz val="12"/>
        <color rgb="FFFF0000"/>
        <rFont val="Calibri"/>
        <family val="2"/>
        <scheme val="minor"/>
      </rPr>
      <t xml:space="preserve"> </t>
    </r>
  </si>
  <si>
    <r>
      <rPr>
        <b/>
        <sz val="12"/>
        <color rgb="FF000000"/>
        <rFont val="Calibri"/>
        <family val="2"/>
        <scheme val="minor"/>
      </rPr>
      <t xml:space="preserve">Process improvement: </t>
    </r>
    <r>
      <rPr>
        <sz val="12"/>
        <color rgb="FF000000"/>
        <rFont val="Calibri"/>
        <family val="2"/>
        <scheme val="minor"/>
      </rPr>
      <t>Extent to which processes are mapped, measured, and aligned, and improved.</t>
    </r>
  </si>
  <si>
    <t xml:space="preserve">Processes are unclear and highly variable.  No formal process improvement tools are in use.  </t>
  </si>
  <si>
    <t xml:space="preserve">Processes are performed somewhat consistently, but have not been mapped or measured. Employees begin to learn and use formal process improvement tools, identify waste and try to remove it.  </t>
  </si>
  <si>
    <t>Some processes have been mapped and have measures, improvements have been made to improve flow and decrease waste, employees understand the process and begin to look for ways to improve. Teams begin to use standard tools to make improvements.</t>
  </si>
  <si>
    <t xml:space="preserve">Most key processes have been mapped and have measures.  Processes are stabilized &amp; standardized; employees begin to understand value streams (a chain of processes that product a product or service) and improve processes. Employees are trained to use standard tools and methods for improvement  and these are used more consistently. </t>
  </si>
  <si>
    <t xml:space="preserve">Employees use measures to understand processes and value streams so they can be evaluated and continuously improved. Meaningful measures drive results that impact cost, growth, service, and/or people. Methods such as PDCA are known by all employees. </t>
  </si>
  <si>
    <t xml:space="preserve">Employees continually seek to improve processes using PDCA and other standard tools. Processes are aligned in value streams throughout the organization and produce consistent, high-quality products and services, leading to desired results and long-term outcomes.   Outside perspectives are sought out identify new ways to improve. </t>
  </si>
  <si>
    <r>
      <rPr>
        <b/>
        <sz val="12"/>
        <color rgb="FF000000"/>
        <rFont val="Calibri"/>
        <family val="2"/>
        <scheme val="minor"/>
      </rPr>
      <t xml:space="preserve">A3 problem solving: </t>
    </r>
    <r>
      <rPr>
        <sz val="12"/>
        <color rgb="FF000000"/>
        <rFont val="Calibri"/>
        <family val="2"/>
        <scheme val="minor"/>
      </rPr>
      <t>Extent to which problems are sought out and addressed in a methodical, systematic way.</t>
    </r>
  </si>
  <si>
    <t>Problems are not actively acknowledged; problem solving is reactive and does not include reflection and deeper investigation.</t>
  </si>
  <si>
    <t> Problems are beginning to be acknowledged and employees are starting to feel comfortable bringing them to light. Symptoms are addressed, but there is limited root cause analysis done to identify the source of the problem.</t>
  </si>
  <si>
    <t>Problems start to be actively sought out by leaders in a no-blame culture;  employees begin to be empowered to seek opportunities to solve problems; problems are studied for deeper understanding to address root causes.</t>
  </si>
  <si>
    <t>More employees are empowered to seek opportunities to solve problems and take ownership of problem A3s. Leaders begin to be comfortable coaching in-depth analysis before developing countermeasures.</t>
  </si>
  <si>
    <t xml:space="preserve">Many employees are identifying problems and own the problem-solving process with leadership coaching. Problems are better understood before countermeasures are developed and tested.  </t>
  </si>
  <si>
    <t>All employees are empowered as problem solvers and each leader is a coach in robust problem-solving methods. Countermeasures are tested, checked, and adjusted.  Cross-functional teams are consistently engaged to solve complex problems.</t>
  </si>
  <si>
    <r>
      <rPr>
        <b/>
        <sz val="12"/>
        <color rgb="FF000000"/>
        <rFont val="Calibri"/>
        <family val="2"/>
        <scheme val="minor"/>
      </rPr>
      <t>Lean culture:</t>
    </r>
    <r>
      <rPr>
        <sz val="12"/>
        <color rgb="FF000000"/>
        <rFont val="Calibri"/>
        <family val="2"/>
        <scheme val="minor"/>
      </rPr>
      <t xml:space="preserve"> Extent to which leaders model Lean behaviors and mindsets and organization cultivates a Lean culture.</t>
    </r>
  </si>
  <si>
    <t xml:space="preserve">Leaders are not aware of Lean principles and tools and have no plan to implement the strategy.  No training about Lean for most leaders. Leaders are unaware of their responsibility to create culture and avoid conflict and difficult conversations. </t>
  </si>
  <si>
    <t>Leaders are aware of continuous improvement concepts but are unclear about how to operationalize them. Leaders begin formal Lean training to learn principles and tools. Leaders begin to understand their role in creating culture and begin to be aware of and address cultural issues. Employee engagement is limited.</t>
  </si>
  <si>
    <t xml:space="preserve">Leaders understand Lean principles and tools and have made the decision to implement but have not developed a vision or formal plan for implementation.  Leaders strive to apply its principles and begin to create a Lean culture and address existing cultural issues.  Leaders ability to have difficult conversations and address conflict increases. Employee engagement increases. </t>
  </si>
  <si>
    <t>Leaders have adopted a formal plan to implement Lean and started implementation.   Leaders apply Lean principles consistently and model the way by going to where the work happens, seeking input, learning, and coaching  employees. Formal methods to resolve conflict among employees and workgroups begin to be developed.  Employees are engaged and involved.</t>
  </si>
  <si>
    <t xml:space="preserve">Leaders foster a Lean culture of learning, growth, problem-solving and improvement. Implementation teams are engaged throughout the organization. Leaders frequently go to where the work happens and display humility and curiosity about improving the work. Employees have increasing ownership of identifying and solving problems with leadership coaching. Increased trust, communication, and inclusion. </t>
  </si>
  <si>
    <t xml:space="preserve">Leaders understand lean principles and use them as a foundation for the culture, systems, and tools of the organization. Employees are deeply engaged in improving the work of the organization. </t>
  </si>
  <si>
    <t>Little evidence of visual systems in place.</t>
  </si>
  <si>
    <t>Visual systems are put up in worksites and show local data, but do not align across the organization. Teams rarely refer to their visual systems, data is not updated, and performance is not positively impacted.</t>
  </si>
  <si>
    <t xml:space="preserve">Visual systems begin to include alignment to organizational goals as well as local goals. Teams begin to update data regularly and have conversations about what needs to be accomplished. Performance begins to improve.  </t>
  </si>
  <si>
    <t xml:space="preserve">Visual systems begin to strengthen organizational alignment through cascading goals and show current local performance. Visual systems are updated to show timely updates about target vs actual performance and are used to  generate ideas to close gaps between target and actual performance. Visual systems begin to be standardized and easy to understand. Performance improves. </t>
  </si>
  <si>
    <t xml:space="preserve">Visual systems monitor progress towards organizationally-aligned goals and current state of performance is understood, problems are visible, detected early and addressed proactively. Visual systems are simple, updated and refined as business needs and processes are better understood by the team. Teams rely on their visual management system to manage their work; they identify problems, ask for assistance, and contribute improvement ideas. Teams are high-performing. </t>
  </si>
  <si>
    <t xml:space="preserve">Visual systems are used by teams and the organization to drive improved performance. </t>
  </si>
  <si>
    <t xml:space="preserve">We do not know who our customers are. We do not understand what our customers value or their requirements of our products and services; </t>
  </si>
  <si>
    <t xml:space="preserve">Customers are identified for most products and services. We assume customer needs and requirements based on limited information. </t>
  </si>
  <si>
    <t>Customers and communities are beginning to be consulted to learn more about their needs and requirements, so we have some information about customer needs, but do not incorporate it consistently into products and service delivery.</t>
  </si>
  <si>
    <t>Customers and communities are consistently consulted to better understand our shared goals. We have information about customer requirements and incorporate it into delivery of services.</t>
  </si>
  <si>
    <t xml:space="preserve">Customers are engaged regularly using appropriate and innovative tools and methods. We have a good understanding of our customers and what they value about our products and services. We incorporate their requirements into design and delivery. </t>
  </si>
  <si>
    <t>Customers and communities are partners in defining the vision, improving the work and achieving results. Customer requirements are deeply understood, emerging needs are anticipated and proactively addressed.</t>
  </si>
  <si>
    <t>Value stream (owners</t>
  </si>
  <si>
    <t>No knowledge of value streams in the organization (VSM)</t>
  </si>
  <si>
    <r>
      <t>Some knowledge of value streams, and begin to identify value streams.  Some attempts have been made to value stream map</t>
    </r>
    <r>
      <rPr>
        <sz val="12"/>
        <color rgb="FFFF0000"/>
        <rFont val="Calibri"/>
        <family val="2"/>
        <scheme val="minor"/>
      </rPr>
      <t xml:space="preserve">. </t>
    </r>
    <r>
      <rPr>
        <strike/>
        <sz val="12"/>
        <color rgb="FFFF0000"/>
        <rFont val="Calibri"/>
        <family val="2"/>
        <scheme val="minor"/>
      </rPr>
      <t xml:space="preserve">Some understanding of VSM is evident.  </t>
    </r>
  </si>
  <si>
    <r>
      <rPr>
        <strike/>
        <sz val="12"/>
        <color theme="1"/>
        <rFont val="Calibri"/>
        <family val="2"/>
        <scheme val="minor"/>
      </rPr>
      <t>A number of people have been trained in VSM</t>
    </r>
    <r>
      <rPr>
        <sz val="12"/>
        <color theme="1"/>
        <rFont val="Calibri"/>
        <family val="2"/>
        <scheme val="minor"/>
      </rPr>
      <t>.  Values stream owners are identified. More processes have been mapped.  Little  improvements have been seen</t>
    </r>
  </si>
  <si>
    <r>
      <rPr>
        <strike/>
        <sz val="12"/>
        <color theme="1"/>
        <rFont val="Calibri"/>
        <family val="2"/>
        <scheme val="minor"/>
      </rPr>
      <t>Most understand the value of VSM</t>
    </r>
    <r>
      <rPr>
        <sz val="12"/>
        <color theme="1"/>
        <rFont val="Calibri"/>
        <family val="2"/>
        <scheme val="minor"/>
      </rPr>
      <t>.  Organizations core value streams are identified and mapped. The mapping done has uncovered opportunities for improvement.  Action plans have been put in place and responsibilities assigned.  Rapid improvements blitzes preceded by VSM.</t>
    </r>
  </si>
  <si>
    <r>
      <t xml:space="preserve">VSM is done regularly </t>
    </r>
    <r>
      <rPr>
        <strike/>
        <sz val="12"/>
        <color theme="1"/>
        <rFont val="Calibri"/>
        <family val="2"/>
        <scheme val="minor"/>
      </rPr>
      <t>(annually?)</t>
    </r>
    <r>
      <rPr>
        <sz val="12"/>
        <color theme="1"/>
        <rFont val="Calibri"/>
        <family val="2"/>
        <scheme val="minor"/>
      </rPr>
      <t xml:space="preserve"> for all identified value streams.  Trained people mentor, coach, and lead VSM. Mapping has uncovered opportunities for improvement.  Action plans have been put in place to improve the process.  Alignment with business objectives noted.</t>
    </r>
  </si>
  <si>
    <t>Most processes mapped with results of the action plans recorded.  VSM is recognized by all employees and management as a valuable tool in the continuous improvement effort.  Part of daily thinking &amp; done across company. Organizational structure supports value streams.</t>
  </si>
  <si>
    <t>Customer-centered: The voice of the customer directs focus of continuous improvement and future development of the organization</t>
  </si>
  <si>
    <r>
      <rPr>
        <b/>
        <sz val="12"/>
        <color rgb="FF000000"/>
        <rFont val="Calibri"/>
        <family val="2"/>
        <scheme val="minor"/>
      </rPr>
      <t>Customer experience:</t>
    </r>
    <r>
      <rPr>
        <sz val="12"/>
        <color rgb="FF000000"/>
        <rFont val="Calibri"/>
        <family val="2"/>
        <scheme val="minor"/>
      </rPr>
      <t xml:space="preserve"> Extent to which customers consistently have positive experiences with the organization </t>
    </r>
  </si>
  <si>
    <t>Customer experiences are generally negative or unpleasant</t>
  </si>
  <si>
    <t>Customer experiences are highly variable</t>
  </si>
  <si>
    <t>Customer experiences  are highly variable, but are trending positive</t>
  </si>
  <si>
    <t>Customer experiences are consistently positive; interactions are rated satisfied or very satisfied</t>
  </si>
  <si>
    <t xml:space="preserve">Customers are able to do what they need easily, find the organization easy to navigate, and feel positive about their interactions  </t>
  </si>
  <si>
    <t>Customer needs/requirements are being met and where appropriate, their outcomes improve. Customers have increased trust and confidence in services</t>
  </si>
  <si>
    <r>
      <rPr>
        <b/>
        <sz val="12"/>
        <color rgb="FF000000"/>
        <rFont val="Calibri"/>
        <family val="2"/>
        <scheme val="minor"/>
      </rPr>
      <t xml:space="preserve">Customer-service culture: </t>
    </r>
    <r>
      <rPr>
        <sz val="12"/>
        <color rgb="FF000000"/>
        <rFont val="Calibri"/>
        <family val="2"/>
        <scheme val="minor"/>
      </rPr>
      <t>Organization's ability to cultivate a shared understanding  and commitment to ideal customer experience</t>
    </r>
  </si>
  <si>
    <t>There is no clear vision or approach to how customers should be treated or involved in the organization</t>
  </si>
  <si>
    <t>Leaders have articulated the vision for the customer experience and the customer's role and have communicated it. Customer service standards are developed and communicated.</t>
  </si>
  <si>
    <t xml:space="preserve"> Leaders emphasize customer service throughout the organization, including empowering employees to meet customer needs. We are beginning to monitor how well we are adhering to the service standards.</t>
  </si>
  <si>
    <t xml:space="preserve">Tools and systems (trainings, guidance, decision- making processes) are developed to deploy customer standards in integrate them into how the organization does its work, including internal measurement and monitoring to our customer service standards. </t>
  </si>
  <si>
    <t>Customer standards are clearly communicated and reiterated to employees, and incorporated into employee performance reviews. Standards are emphasized by leadership through coaching, follow-up and performance monitoring,  resourcing, and decisions making processes.</t>
  </si>
  <si>
    <t xml:space="preserve">Customer service standards are understood and exemplified by all personnel; Employees &amp;  leaders have a shared understanding of the ideal customer experience and their role in creating it. We know how well we are adhering to standards through robust measurement and monitoring. </t>
  </si>
  <si>
    <t>DNRP County Rating</t>
  </si>
  <si>
    <t>DNRP Rating</t>
  </si>
  <si>
    <t>Data systems &amp; information availability</t>
  </si>
  <si>
    <t>Strategic Communication</t>
  </si>
  <si>
    <t>Performance Management</t>
  </si>
  <si>
    <t>Process improvement</t>
  </si>
  <si>
    <t>A3 problem solving</t>
  </si>
  <si>
    <t>Lean culture</t>
  </si>
  <si>
    <t>Customer experience</t>
  </si>
  <si>
    <t>Customer-service culture</t>
  </si>
  <si>
    <t>DNRP County</t>
  </si>
  <si>
    <t>DAJD County</t>
  </si>
  <si>
    <t>DES County</t>
  </si>
  <si>
    <t>DPH County</t>
  </si>
  <si>
    <t>Transit County</t>
  </si>
  <si>
    <t>DPD County Rating</t>
  </si>
  <si>
    <t>DCHS County</t>
  </si>
  <si>
    <t>DOT Rating</t>
  </si>
  <si>
    <t>DPER County Rating</t>
  </si>
  <si>
    <t>KCIT County</t>
  </si>
  <si>
    <t>HRD County</t>
  </si>
  <si>
    <t>Deputy Exec</t>
  </si>
  <si>
    <t>Average</t>
  </si>
  <si>
    <t>High</t>
  </si>
  <si>
    <t>Low</t>
  </si>
  <si>
    <t>Dept Average</t>
  </si>
  <si>
    <t>-</t>
  </si>
  <si>
    <t>DNRP</t>
  </si>
  <si>
    <t>DAJD</t>
  </si>
  <si>
    <t>DES</t>
  </si>
  <si>
    <t>DPH</t>
  </si>
  <si>
    <t>Transit</t>
  </si>
  <si>
    <t>Exec Office Rating</t>
  </si>
  <si>
    <t>DPD Rating</t>
  </si>
  <si>
    <t>KCIT Rating</t>
  </si>
  <si>
    <t>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</si>
</sst>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4"/>
      <color theme="1"/>
      <name val="Calibri"/>
      <family val="2"/>
      <scheme val="minor"/>
    </font>
    <font>
      <b/>
      <sz val="14"/>
      <color rgb="FF000000"/>
      <name val="Calibri"/>
      <family val="2"/>
      <scheme val="minor"/>
    </font>
    <font>
      <b/>
      <sz val="11"/>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theme="1"/>
      <name val="Calibri"/>
      <family val="2"/>
      <scheme val="minor"/>
    </font>
    <font>
      <sz val="12"/>
      <name val="Calibri"/>
      <family val="2"/>
      <scheme val="minor"/>
    </font>
    <font>
      <b/>
      <sz val="14"/>
      <color rgb="FF000000"/>
      <name val="Calibri"/>
      <family val="2"/>
    </font>
    <font>
      <sz val="12"/>
      <color rgb="FF000000"/>
      <name val="Calibri"/>
      <family val="2"/>
    </font>
    <font>
      <u/>
      <sz val="12"/>
      <color rgb="FF000000"/>
      <name val="Calibri"/>
      <family val="2"/>
      <scheme val="minor"/>
    </font>
    <font>
      <sz val="12"/>
      <color rgb="FFFF0000"/>
      <name val="Calibri"/>
      <family val="2"/>
      <scheme val="minor"/>
    </font>
    <font>
      <strike/>
      <sz val="12"/>
      <color theme="1"/>
      <name val="Calibri"/>
      <family val="2"/>
      <scheme val="minor"/>
    </font>
    <font>
      <b/>
      <sz val="12"/>
      <color rgb="FFFF0000"/>
      <name val="Calibri"/>
      <family val="2"/>
      <scheme val="minor"/>
    </font>
    <font>
      <strike/>
      <sz val="12"/>
      <color rgb="FFFF0000"/>
      <name val="Calibri"/>
      <family val="2"/>
      <scheme val="minor"/>
    </font>
    <font>
      <strike/>
      <u/>
      <sz val="12"/>
      <color theme="1"/>
      <name val="Calibri"/>
      <family val="2"/>
      <scheme val="minor"/>
    </font>
    <font>
      <b/>
      <sz val="14"/>
      <color theme="1"/>
      <name val="Calibri"/>
      <family val="2"/>
    </font>
    <font>
      <b/>
      <sz val="12"/>
      <color theme="0"/>
      <name val="Calibri"/>
      <family val="2"/>
      <scheme val="minor"/>
    </font>
    <font>
      <b/>
      <sz val="20"/>
      <color rgb="FF000000"/>
      <name val="Calibri"/>
      <family val="2"/>
      <scheme val="minor"/>
    </font>
    <font>
      <sz val="20"/>
      <color theme="1"/>
      <name val="Calibri"/>
      <family val="2"/>
      <scheme val="minor"/>
    </font>
    <font>
      <b/>
      <sz val="20"/>
      <color rgb="FF000000"/>
      <name val="Calibri"/>
      <family val="2"/>
    </font>
    <font>
      <sz val="12"/>
      <color theme="8"/>
      <name val="Calibri"/>
      <family val="2"/>
      <scheme val="minor"/>
    </font>
    <font>
      <sz val="11"/>
      <color theme="8"/>
      <name val="Calibri"/>
      <family val="2"/>
      <scheme val="minor"/>
    </font>
    <font>
      <b/>
      <sz val="11"/>
      <color rgb="FF000000"/>
      <name val="Calibri"/>
      <family val="2"/>
      <scheme val="minor"/>
    </font>
    <font>
      <sz val="11"/>
      <color rgb="FF000000"/>
      <name val="Calibri"/>
      <family val="2"/>
      <scheme val="minor"/>
    </font>
    <font>
      <b/>
      <sz val="11"/>
      <color rgb="FF000000"/>
      <name val="Calibri"/>
      <family val="2"/>
    </font>
    <font>
      <sz val="11"/>
      <color rgb="FF000000"/>
      <name val="Calibri"/>
      <family val="2"/>
    </font>
  </fonts>
  <fills count="10">
    <fill>
      <patternFill patternType="none"/>
    </fill>
    <fill>
      <patternFill patternType="gray125"/>
    </fill>
    <fill>
      <patternFill patternType="solid">
        <fgColor theme="8"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bgColor indexed="64"/>
      </patternFill>
    </fill>
    <fill>
      <patternFill patternType="solid">
        <fgColor theme="1"/>
        <bgColor indexed="64"/>
      </patternFill>
    </fill>
    <fill>
      <patternFill patternType="solid">
        <fgColor theme="2"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120">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vertical="top"/>
    </xf>
    <xf numFmtId="0" fontId="5" fillId="4" borderId="3" xfId="0" applyFont="1" applyFill="1" applyBorder="1" applyAlignment="1">
      <alignment vertical="center" wrapText="1"/>
    </xf>
    <xf numFmtId="0" fontId="5" fillId="0" borderId="3" xfId="0" applyFont="1" applyBorder="1" applyAlignment="1">
      <alignment vertical="center" wrapText="1"/>
    </xf>
    <xf numFmtId="0" fontId="7" fillId="0" borderId="0" xfId="0" applyFont="1" applyAlignment="1">
      <alignment wrapText="1"/>
    </xf>
    <xf numFmtId="0" fontId="6" fillId="4" borderId="3" xfId="0" applyFont="1" applyFill="1" applyBorder="1" applyAlignment="1">
      <alignment vertical="center" wrapText="1"/>
    </xf>
    <xf numFmtId="0" fontId="8" fillId="0" borderId="3"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7" fillId="0" borderId="0" xfId="0" applyFont="1"/>
    <xf numFmtId="0" fontId="6" fillId="2" borderId="3" xfId="0" applyFont="1" applyFill="1" applyBorder="1" applyAlignment="1">
      <alignment vertical="center" wrapText="1"/>
    </xf>
    <xf numFmtId="0" fontId="5" fillId="2" borderId="3" xfId="0" applyFont="1" applyFill="1" applyBorder="1" applyAlignment="1">
      <alignment vertical="center" wrapText="1"/>
    </xf>
    <xf numFmtId="0" fontId="7" fillId="0" borderId="0" xfId="0" applyFont="1" applyAlignment="1">
      <alignment vertical="center"/>
    </xf>
    <xf numFmtId="0" fontId="7" fillId="0" borderId="0" xfId="0" applyFont="1" applyAlignment="1">
      <alignment vertical="top" wrapText="1"/>
    </xf>
    <xf numFmtId="0" fontId="5" fillId="0" borderId="0" xfId="0" applyFont="1" applyAlignment="1">
      <alignment vertical="center" wrapText="1"/>
    </xf>
    <xf numFmtId="0" fontId="14" fillId="0" borderId="0" xfId="0" applyFont="1" applyAlignment="1">
      <alignment wrapText="1"/>
    </xf>
    <xf numFmtId="0" fontId="13" fillId="0" borderId="0" xfId="0" applyFont="1" applyAlignment="1">
      <alignment wrapText="1"/>
    </xf>
    <xf numFmtId="0" fontId="16" fillId="0" borderId="0" xfId="0" applyFont="1" applyAlignment="1">
      <alignment wrapText="1"/>
    </xf>
    <xf numFmtId="0" fontId="5" fillId="6" borderId="3" xfId="0" applyFont="1" applyFill="1" applyBorder="1" applyAlignment="1">
      <alignment vertical="center" wrapText="1"/>
    </xf>
    <xf numFmtId="0" fontId="10" fillId="0" borderId="3" xfId="0" applyFont="1" applyBorder="1" applyAlignment="1">
      <alignment vertical="center" wrapText="1"/>
    </xf>
    <xf numFmtId="0" fontId="7" fillId="6" borderId="3" xfId="0" applyFont="1" applyFill="1" applyBorder="1" applyAlignment="1">
      <alignment vertical="center" wrapText="1"/>
    </xf>
    <xf numFmtId="0" fontId="5" fillId="7" borderId="3" xfId="0" applyFont="1" applyFill="1" applyBorder="1" applyAlignment="1">
      <alignment vertical="center" wrapText="1"/>
    </xf>
    <xf numFmtId="0" fontId="18" fillId="8" borderId="3" xfId="0" applyFont="1" applyFill="1" applyBorder="1"/>
    <xf numFmtId="0" fontId="3" fillId="0" borderId="0" xfId="0" applyFont="1" applyAlignment="1">
      <alignment wrapText="1"/>
    </xf>
    <xf numFmtId="0" fontId="4" fillId="7" borderId="3"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4"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4" fillId="2"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0" fillId="0" borderId="0" xfId="0" applyAlignment="1">
      <alignment horizontal="center" vertical="center"/>
    </xf>
    <xf numFmtId="0" fontId="0" fillId="0" borderId="3" xfId="0" applyBorder="1"/>
    <xf numFmtId="0" fontId="18" fillId="8" borderId="3" xfId="0" applyFont="1" applyFill="1" applyBorder="1" applyAlignment="1">
      <alignment wrapText="1"/>
    </xf>
    <xf numFmtId="0" fontId="7" fillId="0" borderId="3" xfId="0" applyFont="1" applyBorder="1" applyAlignment="1">
      <alignment wrapText="1"/>
    </xf>
    <xf numFmtId="0" fontId="7" fillId="0" borderId="3" xfId="0" applyFont="1" applyBorder="1"/>
    <xf numFmtId="0" fontId="0" fillId="0" borderId="3" xfId="0" applyBorder="1" applyAlignment="1">
      <alignment wrapText="1"/>
    </xf>
    <xf numFmtId="0" fontId="5" fillId="5" borderId="3" xfId="0" applyFont="1" applyFill="1" applyBorder="1" applyAlignment="1">
      <alignment vertical="center" wrapText="1"/>
    </xf>
    <xf numFmtId="0" fontId="7" fillId="5" borderId="3" xfId="0" applyFont="1" applyFill="1" applyBorder="1" applyAlignment="1">
      <alignment vertical="center" wrapText="1"/>
    </xf>
    <xf numFmtId="0" fontId="7" fillId="9" borderId="3" xfId="0" applyFont="1" applyFill="1" applyBorder="1" applyAlignment="1">
      <alignment wrapText="1"/>
    </xf>
    <xf numFmtId="0" fontId="7" fillId="9" borderId="3" xfId="0" applyFont="1" applyFill="1" applyBorder="1"/>
    <xf numFmtId="0" fontId="20" fillId="0" borderId="0" xfId="0" applyFont="1" applyAlignment="1">
      <alignment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6" borderId="3" xfId="0" applyFont="1" applyFill="1" applyBorder="1" applyAlignment="1">
      <alignment vertical="center" wrapText="1"/>
    </xf>
    <xf numFmtId="0" fontId="4" fillId="6" borderId="3" xfId="0" applyFont="1" applyFill="1" applyBorder="1" applyAlignment="1">
      <alignment vertical="center" wrapText="1"/>
    </xf>
    <xf numFmtId="0" fontId="3" fillId="0" borderId="3" xfId="0" applyFont="1" applyBorder="1"/>
    <xf numFmtId="0" fontId="6" fillId="6"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0" borderId="3" xfId="0" applyFont="1" applyBorder="1" applyAlignment="1">
      <alignment vertical="top" wrapText="1"/>
    </xf>
    <xf numFmtId="0" fontId="8" fillId="0" borderId="3" xfId="0" applyFont="1" applyBorder="1" applyAlignment="1">
      <alignment vertical="top" wrapText="1"/>
    </xf>
    <xf numFmtId="0" fontId="7" fillId="0" borderId="3" xfId="0" applyFont="1" applyBorder="1" applyAlignment="1">
      <alignment vertical="top" wrapText="1"/>
    </xf>
    <xf numFmtId="0" fontId="6" fillId="4" borderId="10" xfId="0" applyFont="1" applyFill="1" applyBorder="1" applyAlignment="1">
      <alignment vertical="center" wrapText="1"/>
    </xf>
    <xf numFmtId="0" fontId="5" fillId="0" borderId="10" xfId="0" applyFont="1" applyBorder="1" applyAlignment="1">
      <alignment vertical="top" wrapText="1"/>
    </xf>
    <xf numFmtId="0" fontId="7" fillId="0" borderId="10" xfId="0" applyFont="1" applyBorder="1" applyAlignment="1">
      <alignment vertical="top" wrapText="1"/>
    </xf>
    <xf numFmtId="0" fontId="8" fillId="0" borderId="10" xfId="0" applyFont="1" applyBorder="1" applyAlignment="1">
      <alignment vertical="top" wrapText="1"/>
    </xf>
    <xf numFmtId="0" fontId="22" fillId="0" borderId="3" xfId="0" applyFont="1" applyBorder="1" applyAlignment="1">
      <alignment vertical="top" wrapText="1"/>
    </xf>
    <xf numFmtId="0" fontId="23" fillId="0" borderId="3" xfId="0" applyFont="1" applyBorder="1" applyAlignment="1">
      <alignment vertical="top" wrapText="1"/>
    </xf>
    <xf numFmtId="0" fontId="20" fillId="0" borderId="0" xfId="0" applyFont="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25" fillId="0" borderId="3" xfId="0" applyFont="1" applyBorder="1" applyAlignment="1">
      <alignment horizontal="left" vertical="top" wrapText="1"/>
    </xf>
    <xf numFmtId="0" fontId="27" fillId="0" borderId="3" xfId="0" applyFont="1" applyBorder="1" applyAlignment="1">
      <alignment horizontal="left" vertical="top" wrapText="1"/>
    </xf>
    <xf numFmtId="0" fontId="18" fillId="8" borderId="12"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4" fillId="4" borderId="1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4" fillId="6" borderId="10"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0" xfId="0" applyFont="1" applyFill="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6" fillId="6" borderId="3" xfId="0" applyFont="1" applyFill="1" applyBorder="1" applyAlignment="1">
      <alignment horizontal="center"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7" fillId="5" borderId="2" xfId="0" applyFont="1" applyFill="1" applyBorder="1" applyAlignment="1">
      <alignment vertical="center" wrapText="1"/>
    </xf>
    <xf numFmtId="0" fontId="7" fillId="5" borderId="1" xfId="0" applyFont="1" applyFill="1" applyBorder="1" applyAlignment="1">
      <alignment vertical="center" wrapText="1"/>
    </xf>
    <xf numFmtId="0" fontId="6" fillId="7" borderId="3" xfId="0" applyFont="1" applyFill="1" applyBorder="1" applyAlignment="1">
      <alignment horizontal="center" vertical="center" wrapText="1"/>
    </xf>
    <xf numFmtId="0" fontId="17"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'Rankings Visual'!$B$1</c:f>
              <c:strCache>
                <c:ptCount val="1"/>
                <c:pt idx="0">
                  <c:v>Rating</c:v>
                </c:pt>
              </c:strCache>
            </c:strRef>
          </c:tx>
          <c:spPr>
            <a:ln w="28575" cap="rnd">
              <a:solidFill>
                <a:schemeClr val="accent1"/>
              </a:solidFill>
              <a:round/>
            </a:ln>
            <a:effectLst/>
          </c:spPr>
          <c:marker>
            <c:symbol val="none"/>
          </c:marker>
          <c:cat>
            <c:strRef>
              <c:f>'Rankings Visual'!$A$2:$A$12</c:f>
              <c:strCache>
                <c:ptCount val="11"/>
                <c:pt idx="0">
                  <c:v>Delivers results</c:v>
                </c:pt>
                <c:pt idx="1">
                  <c:v>Performance Measures</c:v>
                </c:pt>
                <c:pt idx="2">
                  <c:v>Leader standard work</c:v>
                </c:pt>
                <c:pt idx="3">
                  <c:v>Shared vision</c:v>
                </c:pt>
                <c:pt idx="4">
                  <c:v>Strategy deployment</c:v>
                </c:pt>
                <c:pt idx="5">
                  <c:v>Values</c:v>
                </c:pt>
                <c:pt idx="6">
                  <c:v>Continuous improvement</c:v>
                </c:pt>
                <c:pt idx="7">
                  <c:v>Standard work</c:v>
                </c:pt>
                <c:pt idx="8">
                  <c:v>Visual management</c:v>
                </c:pt>
                <c:pt idx="9">
                  <c:v>Customer Engagement</c:v>
                </c:pt>
                <c:pt idx="10">
                  <c:v>Employee Engagement</c:v>
                </c:pt>
              </c:strCache>
            </c:strRef>
          </c:cat>
          <c:val>
            <c:numRef>
              <c:f>'Rankings Visual'!$B$2:$B$12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1DEF-4D4A-8F75-9CF1BD4EC1D9}"/>
            </c:ext>
          </c:extLst>
        </c:ser>
        <c:dLbls>
          <c:showLegendKey val="0"/>
          <c:showVal val="0"/>
          <c:showCatName val="0"/>
          <c:showSerName val="0"/>
          <c:showPercent val="0"/>
          <c:showBubbleSize val="0"/>
        </c:dLbls>
        <c:axId val="155546128"/>
        <c:axId val="155548088"/>
      </c:radarChart>
      <c:catAx>
        <c:axId val="15554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48088"/>
        <c:crosses val="autoZero"/>
        <c:auto val="1"/>
        <c:lblAlgn val="ctr"/>
        <c:lblOffset val="100"/>
        <c:noMultiLvlLbl val="0"/>
      </c:catAx>
      <c:valAx>
        <c:axId val="15554808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6350">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4612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King County</a:t>
            </a:r>
            <a:r>
              <a:rPr lang="en-US" baseline="0"/>
              <a:t> Lean Assessment - Current and Target States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722992011753732"/>
          <c:y val="0.15087169445897416"/>
          <c:w val="0.5747618600059885"/>
          <c:h val="0.72392155442324346"/>
        </c:manualLayout>
      </c:layout>
      <c:radarChart>
        <c:radarStyle val="marker"/>
        <c:varyColors val="0"/>
        <c:ser>
          <c:idx val="0"/>
          <c:order val="0"/>
          <c:tx>
            <c:strRef>
              <c:f>'Rating Summary'!$B$1</c:f>
              <c:strCache>
                <c:ptCount val="1"/>
                <c:pt idx="0">
                  <c:v>DNRP County Rating</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'Rating Summary'!$A$2:$A$19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'Rating Summary'!$B$2:$B$19</c:f>
              <c:numCache>
                <c:formatCode>General</c:formatCode>
                <c:ptCount val="18"/>
                <c:pt idx="0">
                  <c:v>3</c:v>
                </c:pt>
                <c:pt idx="1">
                  <c:v>3</c:v>
                </c:pt>
                <c:pt idx="2">
                  <c:v>4</c:v>
                </c:pt>
                <c:pt idx="3">
                  <c:v>3</c:v>
                </c:pt>
                <c:pt idx="4">
                  <c:v>2</c:v>
                </c:pt>
                <c:pt idx="5">
                  <c:v>3</c:v>
                </c:pt>
                <c:pt idx="6">
                  <c:v>4</c:v>
                </c:pt>
                <c:pt idx="7">
                  <c:v>4</c:v>
                </c:pt>
                <c:pt idx="8">
                  <c:v>0</c:v>
                </c:pt>
                <c:pt idx="9">
                  <c:v>4</c:v>
                </c:pt>
                <c:pt idx="10">
                  <c:v>3</c:v>
                </c:pt>
                <c:pt idx="11">
                  <c:v>2</c:v>
                </c:pt>
                <c:pt idx="12">
                  <c:v>3</c:v>
                </c:pt>
                <c:pt idx="13">
                  <c:v>2</c:v>
                </c:pt>
                <c:pt idx="14">
                  <c:v>3</c:v>
                </c:pt>
                <c:pt idx="15">
                  <c:v>0</c:v>
                </c:pt>
                <c:pt idx="16">
                  <c:v>3</c:v>
                </c:pt>
                <c:pt idx="17">
                  <c:v>4</c:v>
                </c:pt>
              </c:numCache>
            </c:numRef>
          </c:val>
          <c:extLst xmlns:c16r3="http://schemas.microsoft.com/office/drawing/2017/03/chart">
            <c:ext xmlns:c16="http://schemas.microsoft.com/office/drawing/2014/chart" uri="{C3380CC4-5D6E-409C-BE32-E72D297353CC}">
              <c16:uniqueId val="{00000000-AE36-4855-A763-CC866E1AAFD6}"/>
            </c:ext>
          </c:extLst>
        </c:ser>
        <c:ser>
          <c:idx val="1"/>
          <c:order val="1"/>
          <c:tx>
            <c:strRef>
              <c:f>'Rating Summary'!$C$1</c:f>
              <c:strCache>
                <c:ptCount val="1"/>
                <c:pt idx="0">
                  <c:v>DNRP Rating</c:v>
                </c:pt>
              </c:strCache>
            </c:strRef>
          </c:tx>
          <c:spPr>
            <a:ln w="28575" cap="rnd">
              <a:solidFill>
                <a:srgbClr val="00CCFF"/>
              </a:solidFill>
              <a:round/>
            </a:ln>
            <a:effectLst/>
          </c:spPr>
          <c:marker>
            <c:symbol val="circle"/>
            <c:size val="5"/>
            <c:spPr>
              <a:solidFill>
                <a:srgbClr val="00CCFF"/>
              </a:solidFill>
              <a:ln w="9525">
                <a:solidFill>
                  <a:srgbClr val="00CCFF"/>
                </a:solidFill>
              </a:ln>
              <a:effectLst/>
            </c:spPr>
          </c:marker>
          <c:cat>
            <c:strRef>
              <c:f>'Rating Summary'!$A$2:$A$19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'Rating Summary'!$C$2:$C$19</c:f>
              <c:numCache>
                <c:formatCode>General</c:formatCode>
                <c:ptCount val="18"/>
                <c:pt idx="0">
                  <c:v>4</c:v>
                </c:pt>
                <c:pt idx="1">
                  <c:v>4</c:v>
                </c:pt>
                <c:pt idx="2">
                  <c:v>4</c:v>
                </c:pt>
                <c:pt idx="3">
                  <c:v>4</c:v>
                </c:pt>
                <c:pt idx="4">
                  <c:v>4</c:v>
                </c:pt>
                <c:pt idx="5">
                  <c:v>4</c:v>
                </c:pt>
                <c:pt idx="6">
                  <c:v>4</c:v>
                </c:pt>
                <c:pt idx="7">
                  <c:v>4</c:v>
                </c:pt>
                <c:pt idx="8">
                  <c:v>4</c:v>
                </c:pt>
                <c:pt idx="9">
                  <c:v>5</c:v>
                </c:pt>
                <c:pt idx="10">
                  <c:v>4</c:v>
                </c:pt>
                <c:pt idx="11">
                  <c:v>3</c:v>
                </c:pt>
                <c:pt idx="12">
                  <c:v>3</c:v>
                </c:pt>
                <c:pt idx="13">
                  <c:v>3</c:v>
                </c:pt>
                <c:pt idx="14">
                  <c:v>3</c:v>
                </c:pt>
                <c:pt idx="15">
                  <c:v>3</c:v>
                </c:pt>
                <c:pt idx="16">
                  <c:v>4</c:v>
                </c:pt>
                <c:pt idx="17">
                  <c:v>4</c:v>
                </c:pt>
              </c:numCache>
            </c:numRef>
          </c:val>
          <c:extLst xmlns:c16r3="http://schemas.microsoft.com/office/drawing/2017/03/chart">
            <c:ext xmlns:c16="http://schemas.microsoft.com/office/drawing/2014/chart" uri="{C3380CC4-5D6E-409C-BE32-E72D297353CC}">
              <c16:uniqueId val="{00000001-AE36-4855-A763-CC866E1AAFD6}"/>
            </c:ext>
          </c:extLst>
        </c:ser>
        <c:dLbls>
          <c:showLegendKey val="0"/>
          <c:showVal val="0"/>
          <c:showCatName val="0"/>
          <c:showSerName val="0"/>
          <c:showPercent val="0"/>
          <c:showBubbleSize val="0"/>
        </c:dLbls>
        <c:axId val="155546912"/>
        <c:axId val="155547304"/>
      </c:radarChart>
      <c:catAx>
        <c:axId val="155546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47304"/>
        <c:crosses val="autoZero"/>
        <c:auto val="1"/>
        <c:lblAlgn val="ctr"/>
        <c:lblOffset val="100"/>
        <c:noMultiLvlLbl val="0"/>
      </c:catAx>
      <c:valAx>
        <c:axId val="15554730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3175">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46912"/>
        <c:crosses val="autoZero"/>
        <c:crossBetween val="between"/>
        <c:majorUnit val="1"/>
      </c:valAx>
      <c:spPr>
        <a:noFill/>
        <a:ln>
          <a:noFill/>
        </a:ln>
        <a:effectLst/>
      </c:spPr>
    </c:plotArea>
    <c:legend>
      <c:legendPos val="r"/>
      <c:layout>
        <c:manualLayout>
          <c:xMode val="edge"/>
          <c:yMode val="edge"/>
          <c:x val="0.80799550503859907"/>
          <c:y val="0.87645812404321333"/>
          <c:w val="0.17026241323069016"/>
          <c:h val="9.13248157803063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Countywide</a:t>
            </a:r>
            <a:r>
              <a:rPr lang="en-US" baseline="0"/>
              <a:t> Maturity Model Ratings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691614228607321"/>
          <c:y val="0.15572371092473922"/>
          <c:w val="0.56342367658454207"/>
          <c:h val="0.58209918758262325"/>
        </c:manualLayout>
      </c:layout>
      <c:radarChart>
        <c:radarStyle val="marker"/>
        <c:varyColors val="0"/>
        <c:ser>
          <c:idx val="0"/>
          <c:order val="0"/>
          <c:tx>
            <c:strRef>
              <c:f>County!$O$1</c:f>
              <c:strCache>
                <c:ptCount val="1"/>
                <c:pt idx="0">
                  <c:v>High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County!$A$2:$A$19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County!$O$2:$O$19</c:f>
              <c:numCache>
                <c:formatCode>General</c:formatCode>
                <c:ptCount val="18"/>
                <c:pt idx="0">
                  <c:v>4</c:v>
                </c:pt>
                <c:pt idx="1">
                  <c:v>4</c:v>
                </c:pt>
                <c:pt idx="2">
                  <c:v>4</c:v>
                </c:pt>
                <c:pt idx="3">
                  <c:v>4</c:v>
                </c:pt>
                <c:pt idx="4">
                  <c:v>4</c:v>
                </c:pt>
                <c:pt idx="5">
                  <c:v>4</c:v>
                </c:pt>
                <c:pt idx="6">
                  <c:v>4</c:v>
                </c:pt>
                <c:pt idx="7">
                  <c:v>4</c:v>
                </c:pt>
                <c:pt idx="8">
                  <c:v>4</c:v>
                </c:pt>
                <c:pt idx="9">
                  <c:v>4</c:v>
                </c:pt>
                <c:pt idx="10">
                  <c:v>4</c:v>
                </c:pt>
                <c:pt idx="11">
                  <c:v>4</c:v>
                </c:pt>
                <c:pt idx="12">
                  <c:v>4</c:v>
                </c:pt>
                <c:pt idx="13">
                  <c:v>5</c:v>
                </c:pt>
                <c:pt idx="14">
                  <c:v>4</c:v>
                </c:pt>
                <c:pt idx="15">
                  <c:v>4</c:v>
                </c:pt>
                <c:pt idx="16">
                  <c:v>4</c:v>
                </c:pt>
                <c:pt idx="17">
                  <c:v>4</c:v>
                </c:pt>
              </c:numCache>
            </c:numRef>
          </c:val>
          <c:extLst>
            <c:ext xmlns:c16="http://schemas.microsoft.com/office/drawing/2014/chart" uri="{C3380CC4-5D6E-409C-BE32-E72D297353CC}">
              <c16:uniqueId val="{00000000-B916-4AF6-91B5-FEC3C06BF3E0}"/>
            </c:ext>
          </c:extLst>
        </c:ser>
        <c:ser>
          <c:idx val="1"/>
          <c:order val="1"/>
          <c:tx>
            <c:strRef>
              <c:f>County!$P$1</c:f>
              <c:strCache>
                <c:ptCount val="1"/>
                <c:pt idx="0">
                  <c:v>Low</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County!$A$2:$A$19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County!$P$2:$P$19</c:f>
              <c:numCache>
                <c:formatCode>General</c:formatCode>
                <c:ptCount val="18"/>
                <c:pt idx="0">
                  <c:v>1</c:v>
                </c:pt>
                <c:pt idx="1">
                  <c:v>1</c:v>
                </c:pt>
                <c:pt idx="2">
                  <c:v>1</c:v>
                </c:pt>
                <c:pt idx="3">
                  <c:v>1</c:v>
                </c:pt>
                <c:pt idx="4">
                  <c:v>1</c:v>
                </c:pt>
                <c:pt idx="5">
                  <c:v>0</c:v>
                </c:pt>
                <c:pt idx="6">
                  <c:v>0</c:v>
                </c:pt>
                <c:pt idx="7">
                  <c:v>1</c:v>
                </c:pt>
                <c:pt idx="8">
                  <c:v>0</c:v>
                </c:pt>
                <c:pt idx="9">
                  <c:v>1</c:v>
                </c:pt>
                <c:pt idx="10">
                  <c:v>0</c:v>
                </c:pt>
                <c:pt idx="11">
                  <c:v>1</c:v>
                </c:pt>
                <c:pt idx="12">
                  <c:v>0</c:v>
                </c:pt>
                <c:pt idx="13">
                  <c:v>1</c:v>
                </c:pt>
                <c:pt idx="14">
                  <c:v>1</c:v>
                </c:pt>
                <c:pt idx="15">
                  <c:v>2</c:v>
                </c:pt>
                <c:pt idx="16">
                  <c:v>1</c:v>
                </c:pt>
                <c:pt idx="17">
                  <c:v>1</c:v>
                </c:pt>
              </c:numCache>
            </c:numRef>
          </c:val>
          <c:extLst>
            <c:ext xmlns:c16="http://schemas.microsoft.com/office/drawing/2014/chart" uri="{C3380CC4-5D6E-409C-BE32-E72D297353CC}">
              <c16:uniqueId val="{00000001-B916-4AF6-91B5-FEC3C06BF3E0}"/>
            </c:ext>
          </c:extLst>
        </c:ser>
        <c:dLbls>
          <c:showLegendKey val="0"/>
          <c:showVal val="0"/>
          <c:showCatName val="0"/>
          <c:showSerName val="0"/>
          <c:showPercent val="0"/>
          <c:showBubbleSize val="0"/>
        </c:dLbls>
        <c:axId val="155548480"/>
        <c:axId val="126160840"/>
      </c:radarChart>
      <c:catAx>
        <c:axId val="155548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0840"/>
        <c:crosses val="autoZero"/>
        <c:auto val="1"/>
        <c:lblAlgn val="ctr"/>
        <c:lblOffset val="100"/>
        <c:noMultiLvlLbl val="0"/>
      </c:catAx>
      <c:valAx>
        <c:axId val="12616084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548480"/>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Departmetn Self-ratings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Departments!$B$1</c:f>
              <c:strCache>
                <c:ptCount val="1"/>
                <c:pt idx="0">
                  <c:v>DNRP</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Departments!$B$2:$B$19</c:f>
              <c:numCache>
                <c:formatCode>General</c:formatCode>
                <c:ptCount val="18"/>
                <c:pt idx="0">
                  <c:v>4</c:v>
                </c:pt>
                <c:pt idx="1">
                  <c:v>4</c:v>
                </c:pt>
                <c:pt idx="2">
                  <c:v>4</c:v>
                </c:pt>
                <c:pt idx="3">
                  <c:v>4</c:v>
                </c:pt>
                <c:pt idx="4">
                  <c:v>4</c:v>
                </c:pt>
                <c:pt idx="5">
                  <c:v>4</c:v>
                </c:pt>
                <c:pt idx="6">
                  <c:v>4</c:v>
                </c:pt>
                <c:pt idx="7">
                  <c:v>4</c:v>
                </c:pt>
                <c:pt idx="8">
                  <c:v>4</c:v>
                </c:pt>
                <c:pt idx="9">
                  <c:v>5</c:v>
                </c:pt>
                <c:pt idx="10">
                  <c:v>4</c:v>
                </c:pt>
                <c:pt idx="11">
                  <c:v>3</c:v>
                </c:pt>
                <c:pt idx="12">
                  <c:v>3</c:v>
                </c:pt>
                <c:pt idx="13">
                  <c:v>3</c:v>
                </c:pt>
                <c:pt idx="14">
                  <c:v>3</c:v>
                </c:pt>
                <c:pt idx="15">
                  <c:v>3</c:v>
                </c:pt>
                <c:pt idx="16">
                  <c:v>4</c:v>
                </c:pt>
                <c:pt idx="17">
                  <c:v>4</c:v>
                </c:pt>
              </c:numCache>
            </c:numRef>
          </c:val>
          <c:extLst>
            <c:ext xmlns:c16="http://schemas.microsoft.com/office/drawing/2014/chart" uri="{C3380CC4-5D6E-409C-BE32-E72D297353CC}">
              <c16:uniqueId val="{00000000-C905-45C5-A4D3-A89DF5EC832E}"/>
            </c:ext>
          </c:extLst>
        </c:ser>
        <c:ser>
          <c:idx val="1"/>
          <c:order val="1"/>
          <c:tx>
            <c:strRef>
              <c:f>Departments!$C$1</c:f>
              <c:strCache>
                <c:ptCount val="1"/>
                <c:pt idx="0">
                  <c:v>DAJD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Departments!$C$2:$C$19</c:f>
              <c:numCache>
                <c:formatCode>General</c:formatCode>
                <c:ptCount val="18"/>
                <c:pt idx="0">
                  <c:v>3</c:v>
                </c:pt>
                <c:pt idx="1">
                  <c:v>3</c:v>
                </c:pt>
                <c:pt idx="2">
                  <c:v>1</c:v>
                </c:pt>
                <c:pt idx="3">
                  <c:v>3</c:v>
                </c:pt>
                <c:pt idx="4">
                  <c:v>3</c:v>
                </c:pt>
                <c:pt idx="5">
                  <c:v>3</c:v>
                </c:pt>
                <c:pt idx="6">
                  <c:v>3</c:v>
                </c:pt>
                <c:pt idx="7">
                  <c:v>3</c:v>
                </c:pt>
                <c:pt idx="8">
                  <c:v>3</c:v>
                </c:pt>
                <c:pt idx="9">
                  <c:v>4</c:v>
                </c:pt>
                <c:pt idx="10">
                  <c:v>3</c:v>
                </c:pt>
                <c:pt idx="11">
                  <c:v>4</c:v>
                </c:pt>
                <c:pt idx="12">
                  <c:v>3</c:v>
                </c:pt>
                <c:pt idx="13">
                  <c:v>4</c:v>
                </c:pt>
                <c:pt idx="14">
                  <c:v>3</c:v>
                </c:pt>
                <c:pt idx="15">
                  <c:v>3</c:v>
                </c:pt>
                <c:pt idx="16">
                  <c:v>3</c:v>
                </c:pt>
                <c:pt idx="17">
                  <c:v>3</c:v>
                </c:pt>
              </c:numCache>
            </c:numRef>
          </c:val>
          <c:extLst>
            <c:ext xmlns:c16="http://schemas.microsoft.com/office/drawing/2014/chart" uri="{C3380CC4-5D6E-409C-BE32-E72D297353CC}">
              <c16:uniqueId val="{00000001-C905-45C5-A4D3-A89DF5EC832E}"/>
            </c:ext>
          </c:extLst>
        </c:ser>
        <c:ser>
          <c:idx val="2"/>
          <c:order val="2"/>
          <c:tx>
            <c:strRef>
              <c:f>Departments!$D$1</c:f>
              <c:strCache>
                <c:ptCount val="1"/>
                <c:pt idx="0">
                  <c:v>DES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Departments!$D$2:$D$19</c:f>
              <c:numCache>
                <c:formatCode>General</c:formatCode>
                <c:ptCount val="18"/>
                <c:pt idx="0">
                  <c:v>2</c:v>
                </c:pt>
                <c:pt idx="1">
                  <c:v>1</c:v>
                </c:pt>
                <c:pt idx="2">
                  <c:v>2</c:v>
                </c:pt>
                <c:pt idx="3">
                  <c:v>1</c:v>
                </c:pt>
                <c:pt idx="4">
                  <c:v>2</c:v>
                </c:pt>
                <c:pt idx="5">
                  <c:v>2</c:v>
                </c:pt>
                <c:pt idx="6">
                  <c:v>3</c:v>
                </c:pt>
                <c:pt idx="7">
                  <c:v>2</c:v>
                </c:pt>
                <c:pt idx="8">
                  <c:v>2</c:v>
                </c:pt>
                <c:pt idx="9">
                  <c:v>2</c:v>
                </c:pt>
                <c:pt idx="10">
                  <c:v>1</c:v>
                </c:pt>
                <c:pt idx="11">
                  <c:v>2</c:v>
                </c:pt>
                <c:pt idx="12">
                  <c:v>1</c:v>
                </c:pt>
                <c:pt idx="13">
                  <c:v>2</c:v>
                </c:pt>
                <c:pt idx="14">
                  <c:v>1</c:v>
                </c:pt>
                <c:pt idx="15">
                  <c:v>2</c:v>
                </c:pt>
                <c:pt idx="16">
                  <c:v>1</c:v>
                </c:pt>
                <c:pt idx="17">
                  <c:v>1</c:v>
                </c:pt>
              </c:numCache>
            </c:numRef>
          </c:val>
          <c:extLst>
            <c:ext xmlns:c16="http://schemas.microsoft.com/office/drawing/2014/chart" uri="{C3380CC4-5D6E-409C-BE32-E72D297353CC}">
              <c16:uniqueId val="{00000002-C905-45C5-A4D3-A89DF5EC832E}"/>
            </c:ext>
          </c:extLst>
        </c:ser>
        <c:ser>
          <c:idx val="3"/>
          <c:order val="3"/>
          <c:tx>
            <c:strRef>
              <c:f>Departments!$E$1</c:f>
              <c:strCache>
                <c:ptCount val="1"/>
                <c:pt idx="0">
                  <c:v>DPH</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Departments!$E$2:$E$19</c:f>
              <c:numCache>
                <c:formatCode>General</c:formatCode>
                <c:ptCount val="18"/>
                <c:pt idx="0">
                  <c:v>3</c:v>
                </c:pt>
                <c:pt idx="1">
                  <c:v>3.5</c:v>
                </c:pt>
                <c:pt idx="2">
                  <c:v>4</c:v>
                </c:pt>
                <c:pt idx="3">
                  <c:v>3</c:v>
                </c:pt>
                <c:pt idx="4">
                  <c:v>3</c:v>
                </c:pt>
                <c:pt idx="5">
                  <c:v>2</c:v>
                </c:pt>
                <c:pt idx="6">
                  <c:v>2</c:v>
                </c:pt>
                <c:pt idx="7">
                  <c:v>3</c:v>
                </c:pt>
                <c:pt idx="8">
                  <c:v>0</c:v>
                </c:pt>
                <c:pt idx="9">
                  <c:v>1.5</c:v>
                </c:pt>
                <c:pt idx="10">
                  <c:v>1</c:v>
                </c:pt>
                <c:pt idx="11">
                  <c:v>2</c:v>
                </c:pt>
                <c:pt idx="12">
                  <c:v>1.5</c:v>
                </c:pt>
                <c:pt idx="13">
                  <c:v>1.5</c:v>
                </c:pt>
                <c:pt idx="14">
                  <c:v>2.5</c:v>
                </c:pt>
                <c:pt idx="15">
                  <c:v>4</c:v>
                </c:pt>
                <c:pt idx="16">
                  <c:v>3</c:v>
                </c:pt>
                <c:pt idx="17">
                  <c:v>2</c:v>
                </c:pt>
              </c:numCache>
            </c:numRef>
          </c:val>
          <c:extLst>
            <c:ext xmlns:c16="http://schemas.microsoft.com/office/drawing/2014/chart" uri="{C3380CC4-5D6E-409C-BE32-E72D297353CC}">
              <c16:uniqueId val="{00000003-C905-45C5-A4D3-A89DF5EC832E}"/>
            </c:ext>
          </c:extLst>
        </c:ser>
        <c:ser>
          <c:idx val="4"/>
          <c:order val="4"/>
          <c:tx>
            <c:strRef>
              <c:f>Departments!$F$1</c:f>
              <c:strCache>
                <c:ptCount val="1"/>
                <c:pt idx="0">
                  <c:v>Transit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Departments!$F$2:$F$19</c:f>
              <c:numCache>
                <c:formatCode>General</c:formatCode>
                <c:ptCount val="18"/>
                <c:pt idx="0">
                  <c:v>5</c:v>
                </c:pt>
                <c:pt idx="1">
                  <c:v>3</c:v>
                </c:pt>
                <c:pt idx="2">
                  <c:v>2</c:v>
                </c:pt>
                <c:pt idx="3">
                  <c:v>1</c:v>
                </c:pt>
                <c:pt idx="4">
                  <c:v>3</c:v>
                </c:pt>
                <c:pt idx="5">
                  <c:v>2</c:v>
                </c:pt>
                <c:pt idx="6">
                  <c:v>2</c:v>
                </c:pt>
                <c:pt idx="7">
                  <c:v>1</c:v>
                </c:pt>
                <c:pt idx="8">
                  <c:v>1</c:v>
                </c:pt>
                <c:pt idx="9">
                  <c:v>3</c:v>
                </c:pt>
                <c:pt idx="10">
                  <c:v>2</c:v>
                </c:pt>
                <c:pt idx="11">
                  <c:v>1</c:v>
                </c:pt>
                <c:pt idx="12">
                  <c:v>2</c:v>
                </c:pt>
                <c:pt idx="13">
                  <c:v>1</c:v>
                </c:pt>
                <c:pt idx="14">
                  <c:v>3</c:v>
                </c:pt>
                <c:pt idx="15">
                  <c:v>3</c:v>
                </c:pt>
                <c:pt idx="16">
                  <c:v>4</c:v>
                </c:pt>
                <c:pt idx="17">
                  <c:v>2</c:v>
                </c:pt>
              </c:numCache>
            </c:numRef>
          </c:val>
          <c:extLst>
            <c:ext xmlns:c16="http://schemas.microsoft.com/office/drawing/2014/chart" uri="{C3380CC4-5D6E-409C-BE32-E72D297353CC}">
              <c16:uniqueId val="{00000004-C905-45C5-A4D3-A89DF5EC832E}"/>
            </c:ext>
          </c:extLst>
        </c:ser>
        <c:ser>
          <c:idx val="5"/>
          <c:order val="5"/>
          <c:tx>
            <c:strRef>
              <c:f>Departments!$G$1</c:f>
              <c:strCache>
                <c:ptCount val="1"/>
                <c:pt idx="0">
                  <c:v>Exec Office Rating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Departments!$G$2:$G$19</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5-C905-45C5-A4D3-A89DF5EC832E}"/>
            </c:ext>
          </c:extLst>
        </c:ser>
        <c:ser>
          <c:idx val="6"/>
          <c:order val="6"/>
          <c:tx>
            <c:strRef>
              <c:f>Departments!$H$1</c:f>
              <c:strCache>
                <c:ptCount val="1"/>
                <c:pt idx="0">
                  <c:v>DPD Rating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Departments!$H$2:$H$19</c:f>
              <c:numCache>
                <c:formatCode>General</c:formatCode>
                <c:ptCount val="18"/>
                <c:pt idx="0">
                  <c:v>4</c:v>
                </c:pt>
                <c:pt idx="1">
                  <c:v>3</c:v>
                </c:pt>
                <c:pt idx="2">
                  <c:v>3</c:v>
                </c:pt>
                <c:pt idx="3">
                  <c:v>3</c:v>
                </c:pt>
                <c:pt idx="4">
                  <c:v>3</c:v>
                </c:pt>
                <c:pt idx="5">
                  <c:v>4</c:v>
                </c:pt>
                <c:pt idx="6">
                  <c:v>4</c:v>
                </c:pt>
                <c:pt idx="7">
                  <c:v>4</c:v>
                </c:pt>
                <c:pt idx="8">
                  <c:v>3</c:v>
                </c:pt>
                <c:pt idx="9">
                  <c:v>3</c:v>
                </c:pt>
                <c:pt idx="10">
                  <c:v>2</c:v>
                </c:pt>
                <c:pt idx="11">
                  <c:v>2</c:v>
                </c:pt>
                <c:pt idx="12">
                  <c:v>3</c:v>
                </c:pt>
                <c:pt idx="13">
                  <c:v>4</c:v>
                </c:pt>
                <c:pt idx="14">
                  <c:v>3</c:v>
                </c:pt>
                <c:pt idx="15">
                  <c:v>3.5</c:v>
                </c:pt>
                <c:pt idx="16">
                  <c:v>5</c:v>
                </c:pt>
                <c:pt idx="17">
                  <c:v>4</c:v>
                </c:pt>
              </c:numCache>
            </c:numRef>
          </c:val>
          <c:extLst>
            <c:ext xmlns:c16="http://schemas.microsoft.com/office/drawing/2014/chart" uri="{C3380CC4-5D6E-409C-BE32-E72D297353CC}">
              <c16:uniqueId val="{00000006-C905-45C5-A4D3-A89DF5EC832E}"/>
            </c:ext>
          </c:extLst>
        </c:ser>
        <c:ser>
          <c:idx val="7"/>
          <c:order val="7"/>
          <c:tx>
            <c:strRef>
              <c:f>Departments!$I$1</c:f>
              <c:strCache>
                <c:ptCount val="1"/>
                <c:pt idx="0">
                  <c:v>KCIT Rating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Departments!$I$2:$I$19</c:f>
              <c:numCache>
                <c:formatCode>General</c:formatCode>
                <c:ptCount val="18"/>
                <c:pt idx="0">
                  <c:v>4</c:v>
                </c:pt>
                <c:pt idx="1">
                  <c:v>3</c:v>
                </c:pt>
                <c:pt idx="2">
                  <c:v>2</c:v>
                </c:pt>
                <c:pt idx="3">
                  <c:v>3</c:v>
                </c:pt>
                <c:pt idx="4">
                  <c:v>3</c:v>
                </c:pt>
                <c:pt idx="5">
                  <c:v>3</c:v>
                </c:pt>
                <c:pt idx="6">
                  <c:v>0</c:v>
                </c:pt>
                <c:pt idx="7">
                  <c:v>3</c:v>
                </c:pt>
                <c:pt idx="8">
                  <c:v>1</c:v>
                </c:pt>
                <c:pt idx="9">
                  <c:v>3</c:v>
                </c:pt>
                <c:pt idx="10">
                  <c:v>2</c:v>
                </c:pt>
                <c:pt idx="11">
                  <c:v>2</c:v>
                </c:pt>
                <c:pt idx="12">
                  <c:v>2</c:v>
                </c:pt>
                <c:pt idx="13">
                  <c:v>2</c:v>
                </c:pt>
                <c:pt idx="14">
                  <c:v>4</c:v>
                </c:pt>
                <c:pt idx="15">
                  <c:v>2</c:v>
                </c:pt>
                <c:pt idx="16">
                  <c:v>3</c:v>
                </c:pt>
                <c:pt idx="17">
                  <c:v>3</c:v>
                </c:pt>
              </c:numCache>
            </c:numRef>
          </c:val>
          <c:extLst>
            <c:ext xmlns:c16="http://schemas.microsoft.com/office/drawing/2014/chart" uri="{C3380CC4-5D6E-409C-BE32-E72D297353CC}">
              <c16:uniqueId val="{00000007-C905-45C5-A4D3-A89DF5EC832E}"/>
            </c:ext>
          </c:extLst>
        </c:ser>
        <c:ser>
          <c:idx val="8"/>
          <c:order val="8"/>
          <c:tx>
            <c:strRef>
              <c:f>Departments!$J$1</c:f>
              <c:strCache>
                <c:ptCount val="1"/>
                <c:pt idx="0">
                  <c:v>DOT</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Departments!$J$2:$J$19</c:f>
              <c:numCache>
                <c:formatCode>General</c:formatCode>
                <c:ptCount val="18"/>
                <c:pt idx="0">
                  <c:v>2</c:v>
                </c:pt>
                <c:pt idx="1">
                  <c:v>2</c:v>
                </c:pt>
                <c:pt idx="2">
                  <c:v>2</c:v>
                </c:pt>
                <c:pt idx="3">
                  <c:v>1</c:v>
                </c:pt>
                <c:pt idx="4">
                  <c:v>1</c:v>
                </c:pt>
                <c:pt idx="5">
                  <c:v>2</c:v>
                </c:pt>
                <c:pt idx="6">
                  <c:v>2</c:v>
                </c:pt>
                <c:pt idx="7">
                  <c:v>1</c:v>
                </c:pt>
                <c:pt idx="8">
                  <c:v>1</c:v>
                </c:pt>
                <c:pt idx="9">
                  <c:v>3</c:v>
                </c:pt>
                <c:pt idx="10">
                  <c:v>2</c:v>
                </c:pt>
                <c:pt idx="11">
                  <c:v>1</c:v>
                </c:pt>
                <c:pt idx="12">
                  <c:v>1</c:v>
                </c:pt>
                <c:pt idx="13">
                  <c:v>1</c:v>
                </c:pt>
                <c:pt idx="14">
                  <c:v>2</c:v>
                </c:pt>
                <c:pt idx="15">
                  <c:v>3</c:v>
                </c:pt>
                <c:pt idx="16">
                  <c:v>3</c:v>
                </c:pt>
                <c:pt idx="17">
                  <c:v>2</c:v>
                </c:pt>
              </c:numCache>
            </c:numRef>
          </c:val>
          <c:extLst>
            <c:ext xmlns:c16="http://schemas.microsoft.com/office/drawing/2014/chart" uri="{C3380CC4-5D6E-409C-BE32-E72D297353CC}">
              <c16:uniqueId val="{00000008-C905-45C5-A4D3-A89DF5EC832E}"/>
            </c:ext>
          </c:extLst>
        </c:ser>
        <c:dLbls>
          <c:showLegendKey val="0"/>
          <c:showVal val="0"/>
          <c:showCatName val="0"/>
          <c:showSerName val="0"/>
          <c:showPercent val="0"/>
          <c:showBubbleSize val="0"/>
        </c:dLbls>
        <c:axId val="126161624"/>
        <c:axId val="126160448"/>
      </c:radarChart>
      <c:catAx>
        <c:axId val="12616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0448"/>
        <c:crosses val="autoZero"/>
        <c:auto val="1"/>
        <c:lblAlgn val="ctr"/>
        <c:lblOffset val="100"/>
        <c:noMultiLvlLbl val="0"/>
      </c:catAx>
      <c:valAx>
        <c:axId val="126160448"/>
        <c:scaling>
          <c:orientation val="minMax"/>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1624"/>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Departments!$M$1</c:f>
              <c:strCache>
                <c:ptCount val="1"/>
                <c:pt idx="0">
                  <c:v>Dept Average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Departments!$A$2:$A$19</c:f>
              <c:strCache>
                <c:ptCount val="18"/>
                <c:pt idx="0">
                  <c:v>Delivers results</c:v>
                </c:pt>
                <c:pt idx="1">
                  <c:v>Performance Measures</c:v>
                </c:pt>
                <c:pt idx="2">
                  <c:v>Data systems &amp; information availability</c:v>
                </c:pt>
                <c:pt idx="3">
                  <c:v>Leader standard work</c:v>
                </c:pt>
                <c:pt idx="4">
                  <c:v>Shared vision</c:v>
                </c:pt>
                <c:pt idx="5">
                  <c:v>Strategy deployment</c:v>
                </c:pt>
                <c:pt idx="6">
                  <c:v>Values</c:v>
                </c:pt>
                <c:pt idx="7">
                  <c:v>Strategic Communication</c:v>
                </c:pt>
                <c:pt idx="8">
                  <c:v>Performance Management</c:v>
                </c:pt>
                <c:pt idx="9">
                  <c:v>Continuous improvement</c:v>
                </c:pt>
                <c:pt idx="10">
                  <c:v>Standard work</c:v>
                </c:pt>
                <c:pt idx="11">
                  <c:v>Process improvement</c:v>
                </c:pt>
                <c:pt idx="12">
                  <c:v>A3 problem solving</c:v>
                </c:pt>
                <c:pt idx="13">
                  <c:v>Lean culture</c:v>
                </c:pt>
                <c:pt idx="14">
                  <c:v>Visual management</c:v>
                </c:pt>
                <c:pt idx="15">
                  <c:v>Customer experience</c:v>
                </c:pt>
                <c:pt idx="16">
                  <c:v>Customer Engagement</c:v>
                </c:pt>
                <c:pt idx="17">
                  <c:v>Customer-service culture</c:v>
                </c:pt>
              </c:strCache>
            </c:strRef>
          </c:cat>
          <c:val>
            <c:numRef>
              <c:f>Departments!$M$2:$M$19</c:f>
              <c:numCache>
                <c:formatCode>General</c:formatCode>
                <c:ptCount val="18"/>
                <c:pt idx="0">
                  <c:v>3</c:v>
                </c:pt>
                <c:pt idx="1">
                  <c:v>2.5</c:v>
                </c:pt>
                <c:pt idx="2">
                  <c:v>2.2222222222222223</c:v>
                </c:pt>
                <c:pt idx="3">
                  <c:v>2.1111111111111112</c:v>
                </c:pt>
                <c:pt idx="4">
                  <c:v>2.4444444444444446</c:v>
                </c:pt>
                <c:pt idx="5">
                  <c:v>2.4444444444444446</c:v>
                </c:pt>
                <c:pt idx="6">
                  <c:v>2.2222222222222223</c:v>
                </c:pt>
                <c:pt idx="7">
                  <c:v>2.3333333333333335</c:v>
                </c:pt>
                <c:pt idx="8">
                  <c:v>1.6666666666666667</c:v>
                </c:pt>
                <c:pt idx="9">
                  <c:v>2.7222222222222223</c:v>
                </c:pt>
                <c:pt idx="10">
                  <c:v>1.8888888888888888</c:v>
                </c:pt>
                <c:pt idx="11">
                  <c:v>1.8888888888888888</c:v>
                </c:pt>
                <c:pt idx="12">
                  <c:v>1.8333333333333333</c:v>
                </c:pt>
                <c:pt idx="13">
                  <c:v>2.0555555555555554</c:v>
                </c:pt>
                <c:pt idx="14">
                  <c:v>2.3888888888888888</c:v>
                </c:pt>
                <c:pt idx="15">
                  <c:v>2.6111111111111112</c:v>
                </c:pt>
                <c:pt idx="16">
                  <c:v>2.8888888888888888</c:v>
                </c:pt>
                <c:pt idx="17">
                  <c:v>2.3333333333333335</c:v>
                </c:pt>
              </c:numCache>
            </c:numRef>
          </c:val>
          <c:extLst>
            <c:ext xmlns:c16="http://schemas.microsoft.com/office/drawing/2014/chart" uri="{C3380CC4-5D6E-409C-BE32-E72D297353CC}">
              <c16:uniqueId val="{00000000-C5F0-4F19-89A1-FF99C7CBB729}"/>
            </c:ext>
          </c:extLst>
        </c:ser>
        <c:dLbls>
          <c:showLegendKey val="0"/>
          <c:showVal val="0"/>
          <c:showCatName val="0"/>
          <c:showSerName val="0"/>
          <c:showPercent val="0"/>
          <c:showBubbleSize val="0"/>
        </c:dLbls>
        <c:axId val="126162800"/>
        <c:axId val="126164368"/>
      </c:radarChart>
      <c:catAx>
        <c:axId val="12616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4368"/>
        <c:crosses val="autoZero"/>
        <c:auto val="1"/>
        <c:lblAlgn val="ctr"/>
        <c:lblOffset val="100"/>
        <c:noMultiLvlLbl val="0"/>
      </c:catAx>
      <c:valAx>
        <c:axId val="12616436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162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140494</xdr:colOff>
      <xdr:row>15</xdr:row>
      <xdr:rowOff>54768</xdr:rowOff>
    </xdr:from>
    <xdr:to>
      <xdr:col>5</xdr:col>
      <xdr:colOff>95250</xdr:colOff>
      <xdr:row>35</xdr:row>
      <xdr:rowOff>176213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400699</xdr:colOff>
      <xdr:row>29</xdr:row>
      <xdr:rowOff>76847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0047619" cy="100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171449</xdr:colOff>
      <xdr:row>0</xdr:row>
      <xdr:rowOff>52388</xdr:rowOff>
    </xdr:from>
    <xdr:to>
      <xdr:col>18</xdr:col>
      <xdr:colOff>152398</xdr:colOff>
      <xdr:row>25</xdr:row>
      <xdr:rowOff>38100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369092</xdr:colOff>
      <xdr:row>0</xdr:row>
      <xdr:rowOff>0</xdr:rowOff>
    </xdr:from>
    <xdr:to>
      <xdr:col>28</xdr:col>
      <xdr:colOff>214313</xdr:colOff>
      <xdr:row>32</xdr:row>
      <xdr:rowOff>50007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226218</xdr:colOff>
      <xdr:row>0</xdr:row>
      <xdr:rowOff>0</xdr:rowOff>
    </xdr:from>
    <xdr:to>
      <xdr:col>23</xdr:col>
      <xdr:colOff>419099</xdr:colOff>
      <xdr:row>23</xdr:row>
      <xdr:rowOff>73820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673893</xdr:colOff>
      <xdr:row>20</xdr:row>
      <xdr:rowOff>116680</xdr:rowOff>
    </xdr:from>
    <xdr:to>
      <xdr:col>8</xdr:col>
      <xdr:colOff>85725</xdr:colOff>
      <xdr:row>49</xdr:row>
      <xdr:rowOff>28574</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A9" sqref="A9"/>
    </sheetView>
  </sheetViews>
  <sheetFormatPr defaultRowHeight="15" x14ac:dyDescent="0.25"/>
  <cols>
    <col min="1" max="1" width="139.140625" customWidth="1"/>
  </cols>
  <sheetData>
    <row r="1" spans="1:1" ht="210" x14ac:dyDescent="0.25">
      <c r="A1" s="1" t="s">
        <v>0</v>
      </c>
    </row>
    <row r="2" spans="1:1" ht="360" x14ac:dyDescent="0.25">
      <c r="A2" s="26" t="s">
        <v>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Normal="100" workbookViewId="0">
      <selection activeCell="A7" sqref="A7:XFD7"/>
    </sheetView>
  </sheetViews>
  <sheetFormatPr defaultColWidth="9" defaultRowHeight="15.75" x14ac:dyDescent="0.25"/>
  <cols>
    <col min="1" max="7" width="33.5703125" style="12" customWidth="1"/>
    <col min="8" max="9" width="9" style="29"/>
    <col min="10" max="16384" width="9" style="12"/>
  </cols>
  <sheetData>
    <row r="1" spans="1:9" s="2" customFormat="1" ht="18" customHeight="1" x14ac:dyDescent="0.3">
      <c r="A1" s="119" t="s">
        <v>251</v>
      </c>
      <c r="B1" s="119"/>
      <c r="C1" s="119"/>
      <c r="D1" s="119"/>
      <c r="E1" s="119"/>
      <c r="F1" s="119"/>
      <c r="G1" s="119"/>
      <c r="H1" s="119"/>
      <c r="I1" s="119"/>
    </row>
    <row r="2" spans="1:9" x14ac:dyDescent="0.25">
      <c r="A2" s="118" t="s">
        <v>129</v>
      </c>
      <c r="B2" s="118"/>
      <c r="C2" s="118"/>
      <c r="D2" s="118"/>
      <c r="E2" s="118"/>
      <c r="F2" s="118"/>
      <c r="G2" s="118"/>
      <c r="H2" s="118"/>
      <c r="I2" s="118"/>
    </row>
    <row r="3" spans="1:9" ht="31.5" x14ac:dyDescent="0.25">
      <c r="A3" s="48" t="s">
        <v>3</v>
      </c>
      <c r="B3" s="48">
        <v>0</v>
      </c>
      <c r="C3" s="48">
        <v>1</v>
      </c>
      <c r="D3" s="48">
        <v>2</v>
      </c>
      <c r="E3" s="48">
        <v>3</v>
      </c>
      <c r="F3" s="48">
        <v>4</v>
      </c>
      <c r="G3" s="48">
        <v>5</v>
      </c>
      <c r="H3" s="27" t="s">
        <v>161</v>
      </c>
      <c r="I3" s="27" t="s">
        <v>198</v>
      </c>
    </row>
    <row r="4" spans="1:9" ht="78.75" x14ac:dyDescent="0.25">
      <c r="A4" s="24" t="s">
        <v>252</v>
      </c>
      <c r="B4" s="6" t="s">
        <v>253</v>
      </c>
      <c r="C4" s="6" t="s">
        <v>254</v>
      </c>
      <c r="D4" s="6" t="s">
        <v>255</v>
      </c>
      <c r="E4" s="6" t="s">
        <v>256</v>
      </c>
      <c r="F4" s="6" t="s">
        <v>257</v>
      </c>
      <c r="G4" s="6" t="s">
        <v>258</v>
      </c>
      <c r="H4" s="28" t="s">
        <v>196</v>
      </c>
      <c r="I4" s="28">
        <v>3</v>
      </c>
    </row>
    <row r="5" spans="1:9" x14ac:dyDescent="0.25">
      <c r="A5" s="118" t="s">
        <v>139</v>
      </c>
      <c r="B5" s="118"/>
      <c r="C5" s="118"/>
      <c r="D5" s="118"/>
      <c r="E5" s="118"/>
      <c r="F5" s="118"/>
      <c r="G5" s="118"/>
      <c r="H5" s="118"/>
      <c r="I5" s="118"/>
    </row>
    <row r="6" spans="1:9" x14ac:dyDescent="0.25">
      <c r="A6" s="48" t="s">
        <v>3</v>
      </c>
      <c r="B6" s="48">
        <v>0</v>
      </c>
      <c r="C6" s="48">
        <v>1</v>
      </c>
      <c r="D6" s="48">
        <v>2</v>
      </c>
      <c r="E6" s="48">
        <v>3</v>
      </c>
      <c r="F6" s="48">
        <v>4</v>
      </c>
      <c r="G6" s="48">
        <v>5</v>
      </c>
      <c r="H6" s="118"/>
      <c r="I6" s="118"/>
    </row>
    <row r="7" spans="1:9" ht="141.75" x14ac:dyDescent="0.25">
      <c r="A7" s="42" t="s">
        <v>97</v>
      </c>
      <c r="B7" s="6" t="s">
        <v>238</v>
      </c>
      <c r="C7" s="6" t="s">
        <v>239</v>
      </c>
      <c r="D7" s="6" t="s">
        <v>240</v>
      </c>
      <c r="E7" s="6" t="s">
        <v>241</v>
      </c>
      <c r="F7" s="6" t="s">
        <v>242</v>
      </c>
      <c r="G7" s="6" t="s">
        <v>243</v>
      </c>
      <c r="H7" s="28">
        <v>3</v>
      </c>
      <c r="I7" s="28">
        <v>4</v>
      </c>
    </row>
    <row r="8" spans="1:9" ht="141.75" x14ac:dyDescent="0.25">
      <c r="A8" s="24" t="s">
        <v>259</v>
      </c>
      <c r="B8" s="6" t="s">
        <v>260</v>
      </c>
      <c r="C8" s="6" t="s">
        <v>261</v>
      </c>
      <c r="D8" s="6" t="s">
        <v>262</v>
      </c>
      <c r="E8" s="10" t="s">
        <v>263</v>
      </c>
      <c r="F8" s="6" t="s">
        <v>264</v>
      </c>
      <c r="G8" s="6" t="s">
        <v>265</v>
      </c>
      <c r="H8" s="28">
        <v>4</v>
      </c>
      <c r="I8" s="28">
        <v>4</v>
      </c>
    </row>
    <row r="9" spans="1:9" x14ac:dyDescent="0.25">
      <c r="A9" s="15"/>
      <c r="B9" s="15"/>
    </row>
  </sheetData>
  <mergeCells count="4">
    <mergeCell ref="A5:G5"/>
    <mergeCell ref="A1:I1"/>
    <mergeCell ref="A2:I2"/>
    <mergeCell ref="H5:I6"/>
  </mergeCells>
  <pageMargins left="0.7" right="0.7" top="0.75" bottom="0.75" header="0.3" footer="0.3"/>
  <pageSetup paperSize="17"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19"/>
    </sheetView>
  </sheetViews>
  <sheetFormatPr defaultRowHeight="15" x14ac:dyDescent="0.25"/>
  <cols>
    <col min="1" max="1" width="40.5703125" customWidth="1"/>
    <col min="2" max="2" width="13.42578125" style="36" customWidth="1"/>
    <col min="3" max="3" width="13.140625" style="36" customWidth="1"/>
  </cols>
  <sheetData>
    <row r="1" spans="1:3" ht="47.25" x14ac:dyDescent="0.25">
      <c r="A1" s="25" t="s">
        <v>3</v>
      </c>
      <c r="B1" s="35" t="s">
        <v>266</v>
      </c>
      <c r="C1" s="35" t="s">
        <v>267</v>
      </c>
    </row>
    <row r="2" spans="1:3" s="3" customFormat="1" ht="18.75" x14ac:dyDescent="0.3">
      <c r="A2" s="5" t="s">
        <v>104</v>
      </c>
      <c r="B2" s="31">
        <f>('Results-oriented'!H4)</f>
        <v>3</v>
      </c>
      <c r="C2" s="31">
        <f>('Results-oriented'!I4)</f>
        <v>4</v>
      </c>
    </row>
    <row r="3" spans="1:3" s="3" customFormat="1" ht="18.75" x14ac:dyDescent="0.3">
      <c r="A3" s="5" t="s">
        <v>105</v>
      </c>
      <c r="B3" s="31">
        <f>('Results-oriented'!H7)</f>
        <v>3</v>
      </c>
      <c r="C3" s="31">
        <f>('Results-oriented'!I7)</f>
        <v>4</v>
      </c>
    </row>
    <row r="4" spans="1:3" s="3" customFormat="1" ht="18.75" x14ac:dyDescent="0.3">
      <c r="A4" s="5" t="s">
        <v>268</v>
      </c>
      <c r="B4" s="31">
        <f>('Results-oriented'!H8)</f>
        <v>4</v>
      </c>
      <c r="C4" s="31">
        <f>('Results-oriented'!I8)</f>
        <v>4</v>
      </c>
    </row>
    <row r="5" spans="1:3" s="3" customFormat="1" ht="18.75" x14ac:dyDescent="0.3">
      <c r="A5" s="5" t="s">
        <v>106</v>
      </c>
      <c r="B5" s="31">
        <f>('Results-oriented'!H9)</f>
        <v>3</v>
      </c>
      <c r="C5" s="31">
        <f>('Results-oriented'!I9)</f>
        <v>4</v>
      </c>
    </row>
    <row r="6" spans="1:3" s="2" customFormat="1" ht="18.75" x14ac:dyDescent="0.3">
      <c r="A6" s="14" t="s">
        <v>107</v>
      </c>
      <c r="B6" s="28">
        <f>('Organizationally-aligned'!H4)</f>
        <v>2</v>
      </c>
      <c r="C6" s="28">
        <f>('Organizationally-aligned'!I4)</f>
        <v>4</v>
      </c>
    </row>
    <row r="7" spans="1:3" s="4" customFormat="1" ht="18.75" x14ac:dyDescent="0.25">
      <c r="A7" s="14" t="s">
        <v>108</v>
      </c>
      <c r="B7" s="28">
        <f>('Organizationally-aligned'!H7)</f>
        <v>3</v>
      </c>
      <c r="C7" s="28">
        <f>('Organizationally-aligned'!I7)</f>
        <v>4</v>
      </c>
    </row>
    <row r="8" spans="1:3" s="2" customFormat="1" ht="18.75" x14ac:dyDescent="0.3">
      <c r="A8" s="14" t="s">
        <v>109</v>
      </c>
      <c r="B8" s="28">
        <f>('Organizationally-aligned'!H8)</f>
        <v>4</v>
      </c>
      <c r="C8" s="28">
        <f>('Organizationally-aligned'!I8)</f>
        <v>4</v>
      </c>
    </row>
    <row r="9" spans="1:3" s="2" customFormat="1" ht="18.75" x14ac:dyDescent="0.3">
      <c r="A9" s="14" t="s">
        <v>269</v>
      </c>
      <c r="B9" s="28">
        <f>('Organizationally-aligned'!H9)</f>
        <v>4</v>
      </c>
      <c r="C9" s="28">
        <f>('Organizationally-aligned'!I9)</f>
        <v>4</v>
      </c>
    </row>
    <row r="10" spans="1:3" s="2" customFormat="1" ht="18.75" x14ac:dyDescent="0.3">
      <c r="A10" s="14" t="s">
        <v>270</v>
      </c>
      <c r="B10" s="28" t="str">
        <f>('Organizationally-aligned'!H10)</f>
        <v>?</v>
      </c>
      <c r="C10" s="28">
        <f>('Organizationally-aligned'!I10)</f>
        <v>4</v>
      </c>
    </row>
    <row r="11" spans="1:3" s="2" customFormat="1" ht="18.75" x14ac:dyDescent="0.3">
      <c r="A11" s="21" t="s">
        <v>110</v>
      </c>
      <c r="B11" s="28">
        <f>('Continuously-improving'!H4)</f>
        <v>4</v>
      </c>
      <c r="C11" s="28">
        <f>('Continuously-improving'!I4)</f>
        <v>5</v>
      </c>
    </row>
    <row r="12" spans="1:3" s="2" customFormat="1" ht="18.75" x14ac:dyDescent="0.3">
      <c r="A12" s="21" t="s">
        <v>111</v>
      </c>
      <c r="B12" s="28">
        <f>('Continuously-improving'!H7)</f>
        <v>3</v>
      </c>
      <c r="C12" s="28">
        <f>('Continuously-improving'!I7)</f>
        <v>4</v>
      </c>
    </row>
    <row r="13" spans="1:3" s="2" customFormat="1" ht="18.75" x14ac:dyDescent="0.3">
      <c r="A13" s="21" t="s">
        <v>271</v>
      </c>
      <c r="B13" s="28">
        <f>('Continuously-improving'!H8)</f>
        <v>2</v>
      </c>
      <c r="C13" s="28">
        <f>('Continuously-improving'!I8)</f>
        <v>3</v>
      </c>
    </row>
    <row r="14" spans="1:3" s="2" customFormat="1" ht="18.75" x14ac:dyDescent="0.3">
      <c r="A14" s="21" t="s">
        <v>272</v>
      </c>
      <c r="B14" s="28">
        <f>('Continuously-improving'!H9)</f>
        <v>3</v>
      </c>
      <c r="C14" s="28">
        <f>('Continuously-improving'!I9)</f>
        <v>3</v>
      </c>
    </row>
    <row r="15" spans="1:3" s="2" customFormat="1" ht="18.75" x14ac:dyDescent="0.3">
      <c r="A15" s="21" t="s">
        <v>273</v>
      </c>
      <c r="B15" s="28">
        <f>('Continuously-improving'!H10)</f>
        <v>2</v>
      </c>
      <c r="C15" s="28">
        <f>('Continuously-improving'!I10)</f>
        <v>3</v>
      </c>
    </row>
    <row r="16" spans="1:3" s="2" customFormat="1" ht="18.75" x14ac:dyDescent="0.3">
      <c r="A16" s="23" t="s">
        <v>112</v>
      </c>
      <c r="B16" s="28">
        <f>('Continuously-improving'!H11)</f>
        <v>3</v>
      </c>
      <c r="C16" s="28">
        <f>('Continuously-improving'!I11)</f>
        <v>3</v>
      </c>
    </row>
    <row r="17" spans="1:3" s="2" customFormat="1" ht="18.75" x14ac:dyDescent="0.3">
      <c r="A17" s="24" t="s">
        <v>274</v>
      </c>
      <c r="B17" s="28" t="str">
        <f>('Customer-centric'!H4)</f>
        <v>?</v>
      </c>
      <c r="C17" s="28">
        <f>('Customer-centric'!I4)</f>
        <v>3</v>
      </c>
    </row>
    <row r="18" spans="1:3" s="2" customFormat="1" ht="18.75" x14ac:dyDescent="0.3">
      <c r="A18" s="24" t="s">
        <v>113</v>
      </c>
      <c r="B18" s="28">
        <f>('Customer-centric'!H7)</f>
        <v>3</v>
      </c>
      <c r="C18" s="28">
        <f>('Customer-centric'!I7)</f>
        <v>4</v>
      </c>
    </row>
    <row r="19" spans="1:3" s="2" customFormat="1" ht="18.75" x14ac:dyDescent="0.3">
      <c r="A19" s="24" t="s">
        <v>275</v>
      </c>
      <c r="B19" s="28">
        <f>('Customer-centric'!H8)</f>
        <v>4</v>
      </c>
      <c r="C19" s="28">
        <f>('Customer-centric'!I8)</f>
        <v>4</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K1" workbookViewId="0">
      <selection activeCell="O3" sqref="O3"/>
    </sheetView>
  </sheetViews>
  <sheetFormatPr defaultRowHeight="15" x14ac:dyDescent="0.25"/>
  <cols>
    <col min="1" max="1" width="42" customWidth="1"/>
    <col min="2" max="2" width="9" customWidth="1"/>
  </cols>
  <sheetData>
    <row r="1" spans="1:18" ht="45" x14ac:dyDescent="0.25">
      <c r="A1" s="37" t="s">
        <v>3</v>
      </c>
      <c r="B1" s="41" t="s">
        <v>276</v>
      </c>
      <c r="C1" s="41" t="s">
        <v>277</v>
      </c>
      <c r="D1" s="41" t="s">
        <v>278</v>
      </c>
      <c r="E1" s="41" t="s">
        <v>279</v>
      </c>
      <c r="F1" s="41" t="s">
        <v>280</v>
      </c>
      <c r="G1" s="41" t="s">
        <v>281</v>
      </c>
      <c r="H1" s="41" t="s">
        <v>282</v>
      </c>
      <c r="I1" s="41" t="s">
        <v>283</v>
      </c>
      <c r="J1" s="41" t="s">
        <v>284</v>
      </c>
      <c r="K1" s="38" t="s">
        <v>285</v>
      </c>
      <c r="L1" s="41" t="s">
        <v>286</v>
      </c>
      <c r="M1" s="38" t="s">
        <v>287</v>
      </c>
      <c r="N1" s="1" t="s">
        <v>288</v>
      </c>
      <c r="O1" s="1" t="s">
        <v>289</v>
      </c>
      <c r="P1" s="1" t="s">
        <v>290</v>
      </c>
      <c r="Q1" t="s">
        <v>291</v>
      </c>
    </row>
    <row r="2" spans="1:18" ht="15.75" x14ac:dyDescent="0.25">
      <c r="A2" s="37" t="s">
        <v>104</v>
      </c>
      <c r="B2" s="37">
        <v>3</v>
      </c>
      <c r="C2" s="37">
        <v>3</v>
      </c>
      <c r="D2" s="37">
        <v>2</v>
      </c>
      <c r="E2" s="37">
        <v>1.5</v>
      </c>
      <c r="F2" s="37">
        <v>3</v>
      </c>
      <c r="G2" s="37">
        <v>4</v>
      </c>
      <c r="H2" s="37"/>
      <c r="I2" s="37">
        <v>2</v>
      </c>
      <c r="J2" s="37">
        <v>2</v>
      </c>
      <c r="K2" s="39">
        <v>3</v>
      </c>
      <c r="L2" s="37"/>
      <c r="M2" s="39">
        <v>1</v>
      </c>
      <c r="N2">
        <f>AVERAGE(B2:M2)</f>
        <v>2.4500000000000002</v>
      </c>
      <c r="O2">
        <f>MAX(B2:M2)</f>
        <v>4</v>
      </c>
      <c r="P2">
        <f>MIN(B2:M2)</f>
        <v>1</v>
      </c>
      <c r="Q2">
        <v>3</v>
      </c>
      <c r="R2">
        <f>SUM(Q2-N2)</f>
        <v>0.54999999999999982</v>
      </c>
    </row>
    <row r="3" spans="1:18" ht="15.75" x14ac:dyDescent="0.25">
      <c r="A3" s="37" t="s">
        <v>105</v>
      </c>
      <c r="B3" s="37">
        <v>3</v>
      </c>
      <c r="C3" s="37">
        <v>3</v>
      </c>
      <c r="D3" s="37">
        <v>1</v>
      </c>
      <c r="E3" s="37">
        <v>2</v>
      </c>
      <c r="F3" s="37">
        <v>1</v>
      </c>
      <c r="G3" s="37">
        <v>4</v>
      </c>
      <c r="H3" s="37"/>
      <c r="I3" s="37">
        <v>2</v>
      </c>
      <c r="J3" s="37">
        <v>2</v>
      </c>
      <c r="K3" s="39">
        <v>3</v>
      </c>
      <c r="L3" s="37"/>
      <c r="M3" s="39">
        <v>1</v>
      </c>
      <c r="N3">
        <f t="shared" ref="N3:N19" si="0">AVERAGE(B3:M3)</f>
        <v>2.2000000000000002</v>
      </c>
      <c r="O3">
        <f t="shared" ref="O3:O19" si="1">MAX(B3:M3)</f>
        <v>4</v>
      </c>
      <c r="P3">
        <f t="shared" ref="P3:P19" si="2">MIN(B3:M3)</f>
        <v>1</v>
      </c>
      <c r="Q3">
        <v>2.5</v>
      </c>
      <c r="R3">
        <f t="shared" ref="R3:R19" si="3">SUM(Q3-N3)</f>
        <v>0.29999999999999982</v>
      </c>
    </row>
    <row r="4" spans="1:18" ht="15.75" x14ac:dyDescent="0.25">
      <c r="A4" s="37" t="s">
        <v>268</v>
      </c>
      <c r="B4" s="37">
        <v>4</v>
      </c>
      <c r="C4" s="37">
        <v>3</v>
      </c>
      <c r="D4" s="37">
        <v>1</v>
      </c>
      <c r="E4" s="37">
        <v>2.5</v>
      </c>
      <c r="F4" s="37">
        <v>2</v>
      </c>
      <c r="G4" s="37">
        <v>4</v>
      </c>
      <c r="H4" s="37"/>
      <c r="I4" s="37">
        <v>3</v>
      </c>
      <c r="J4" s="37">
        <v>2</v>
      </c>
      <c r="K4" s="39">
        <v>2</v>
      </c>
      <c r="L4" s="37"/>
      <c r="M4" s="39">
        <v>2</v>
      </c>
      <c r="N4">
        <f t="shared" si="0"/>
        <v>2.5499999999999998</v>
      </c>
      <c r="O4">
        <f t="shared" si="1"/>
        <v>4</v>
      </c>
      <c r="P4">
        <f t="shared" si="2"/>
        <v>1</v>
      </c>
      <c r="Q4">
        <v>2.2857142857142856</v>
      </c>
      <c r="R4">
        <f t="shared" si="3"/>
        <v>-0.26428571428571423</v>
      </c>
    </row>
    <row r="5" spans="1:18" ht="15.75" x14ac:dyDescent="0.25">
      <c r="A5" s="37" t="s">
        <v>106</v>
      </c>
      <c r="B5" s="37">
        <v>3</v>
      </c>
      <c r="C5" s="37">
        <v>3</v>
      </c>
      <c r="D5" s="37">
        <v>1</v>
      </c>
      <c r="E5" s="37">
        <v>2</v>
      </c>
      <c r="F5" s="37">
        <v>1</v>
      </c>
      <c r="G5" s="37">
        <v>4</v>
      </c>
      <c r="H5" s="37"/>
      <c r="I5" s="37">
        <v>2</v>
      </c>
      <c r="J5" s="37">
        <v>1</v>
      </c>
      <c r="K5" s="39">
        <v>2</v>
      </c>
      <c r="L5" s="37"/>
      <c r="M5" s="39">
        <v>1</v>
      </c>
      <c r="N5">
        <f t="shared" si="0"/>
        <v>2</v>
      </c>
      <c r="O5">
        <f t="shared" si="1"/>
        <v>4</v>
      </c>
      <c r="P5">
        <f t="shared" si="2"/>
        <v>1</v>
      </c>
      <c r="Q5">
        <v>2.1428571428571428</v>
      </c>
      <c r="R5">
        <f t="shared" si="3"/>
        <v>0.14285714285714279</v>
      </c>
    </row>
    <row r="6" spans="1:18" ht="15.75" x14ac:dyDescent="0.25">
      <c r="A6" s="37" t="s">
        <v>107</v>
      </c>
      <c r="B6" s="37">
        <v>2</v>
      </c>
      <c r="C6" s="37">
        <v>3</v>
      </c>
      <c r="D6" s="37">
        <v>2</v>
      </c>
      <c r="E6" s="37">
        <v>2.5</v>
      </c>
      <c r="F6" s="37">
        <v>4</v>
      </c>
      <c r="G6" s="37">
        <v>4</v>
      </c>
      <c r="H6" s="37"/>
      <c r="I6" s="37">
        <v>2</v>
      </c>
      <c r="J6" s="37">
        <v>1</v>
      </c>
      <c r="K6" s="40">
        <v>2</v>
      </c>
      <c r="L6" s="37"/>
      <c r="M6" s="40">
        <v>1</v>
      </c>
      <c r="N6">
        <f t="shared" si="0"/>
        <v>2.35</v>
      </c>
      <c r="O6">
        <f t="shared" si="1"/>
        <v>4</v>
      </c>
      <c r="P6">
        <f t="shared" si="2"/>
        <v>1</v>
      </c>
      <c r="Q6">
        <v>2.5714285714285716</v>
      </c>
      <c r="R6">
        <f t="shared" si="3"/>
        <v>0.22142857142857153</v>
      </c>
    </row>
    <row r="7" spans="1:18" ht="15.75" x14ac:dyDescent="0.25">
      <c r="A7" s="37" t="s">
        <v>108</v>
      </c>
      <c r="B7" s="37">
        <v>3</v>
      </c>
      <c r="C7" s="37">
        <v>4</v>
      </c>
      <c r="D7" s="37">
        <v>1</v>
      </c>
      <c r="E7" s="37">
        <v>1.5</v>
      </c>
      <c r="F7" s="37">
        <v>2</v>
      </c>
      <c r="G7" s="37">
        <v>4</v>
      </c>
      <c r="H7" s="37"/>
      <c r="I7" s="37">
        <v>2</v>
      </c>
      <c r="J7" s="37">
        <v>0</v>
      </c>
      <c r="K7" s="40">
        <v>2</v>
      </c>
      <c r="L7" s="37"/>
      <c r="M7" s="40">
        <v>1</v>
      </c>
      <c r="N7">
        <f t="shared" si="0"/>
        <v>2.0499999999999998</v>
      </c>
      <c r="O7">
        <f t="shared" si="1"/>
        <v>4</v>
      </c>
      <c r="P7">
        <f t="shared" si="2"/>
        <v>0</v>
      </c>
      <c r="Q7">
        <v>2.4285714285714284</v>
      </c>
      <c r="R7">
        <f t="shared" si="3"/>
        <v>0.37857142857142856</v>
      </c>
    </row>
    <row r="8" spans="1:18" ht="15.75" x14ac:dyDescent="0.25">
      <c r="A8" s="37" t="s">
        <v>109</v>
      </c>
      <c r="B8" s="37">
        <v>4</v>
      </c>
      <c r="C8" s="37">
        <v>3</v>
      </c>
      <c r="D8" s="37">
        <v>2</v>
      </c>
      <c r="E8" s="37">
        <v>2</v>
      </c>
      <c r="F8" s="37">
        <v>3</v>
      </c>
      <c r="G8" s="37">
        <v>4</v>
      </c>
      <c r="H8" s="37"/>
      <c r="I8" s="37">
        <v>2</v>
      </c>
      <c r="J8" s="37">
        <v>1</v>
      </c>
      <c r="K8" s="40">
        <v>0</v>
      </c>
      <c r="L8" s="37"/>
      <c r="M8" s="40">
        <v>0</v>
      </c>
      <c r="N8">
        <f t="shared" si="0"/>
        <v>2.1</v>
      </c>
      <c r="O8">
        <f t="shared" si="1"/>
        <v>4</v>
      </c>
      <c r="P8">
        <f t="shared" si="2"/>
        <v>0</v>
      </c>
      <c r="Q8">
        <v>2.5714285714285716</v>
      </c>
      <c r="R8">
        <f t="shared" si="3"/>
        <v>0.47142857142857153</v>
      </c>
    </row>
    <row r="9" spans="1:18" ht="15.75" x14ac:dyDescent="0.25">
      <c r="A9" s="37" t="s">
        <v>269</v>
      </c>
      <c r="B9" s="37">
        <v>4</v>
      </c>
      <c r="C9" s="37">
        <v>3</v>
      </c>
      <c r="D9" s="37">
        <v>1</v>
      </c>
      <c r="E9" s="37">
        <v>2</v>
      </c>
      <c r="F9" s="37">
        <v>2</v>
      </c>
      <c r="G9" s="37">
        <v>4</v>
      </c>
      <c r="H9" s="37"/>
      <c r="I9" s="37">
        <v>2</v>
      </c>
      <c r="J9" s="37">
        <v>2</v>
      </c>
      <c r="K9" s="40">
        <v>1</v>
      </c>
      <c r="L9" s="37"/>
      <c r="M9" s="40">
        <v>1</v>
      </c>
      <c r="N9">
        <f t="shared" si="0"/>
        <v>2.2000000000000002</v>
      </c>
      <c r="O9">
        <f t="shared" si="1"/>
        <v>4</v>
      </c>
      <c r="P9">
        <f t="shared" si="2"/>
        <v>1</v>
      </c>
      <c r="Q9">
        <v>2.4285714285714284</v>
      </c>
      <c r="R9">
        <f t="shared" si="3"/>
        <v>0.2285714285714282</v>
      </c>
    </row>
    <row r="10" spans="1:18" ht="15.75" x14ac:dyDescent="0.25">
      <c r="A10" s="37" t="s">
        <v>270</v>
      </c>
      <c r="B10" s="37" t="s">
        <v>292</v>
      </c>
      <c r="C10" s="37">
        <v>3</v>
      </c>
      <c r="D10" s="37">
        <v>1</v>
      </c>
      <c r="E10" s="37">
        <v>0</v>
      </c>
      <c r="F10" s="37">
        <v>1</v>
      </c>
      <c r="G10" s="37">
        <v>4</v>
      </c>
      <c r="H10" s="37"/>
      <c r="I10" s="37">
        <v>0</v>
      </c>
      <c r="J10" s="37">
        <v>2</v>
      </c>
      <c r="K10" s="40">
        <v>1</v>
      </c>
      <c r="L10" s="37"/>
      <c r="M10" s="40">
        <v>0</v>
      </c>
      <c r="N10">
        <f t="shared" si="0"/>
        <v>1.3333333333333333</v>
      </c>
      <c r="O10">
        <f t="shared" si="1"/>
        <v>4</v>
      </c>
      <c r="P10">
        <f t="shared" si="2"/>
        <v>0</v>
      </c>
      <c r="Q10">
        <v>1.8571428571428572</v>
      </c>
      <c r="R10">
        <f t="shared" si="3"/>
        <v>0.52380952380952395</v>
      </c>
    </row>
    <row r="11" spans="1:18" ht="15.75" x14ac:dyDescent="0.25">
      <c r="A11" s="37" t="s">
        <v>110</v>
      </c>
      <c r="B11" s="37">
        <v>4</v>
      </c>
      <c r="C11" s="37">
        <v>3</v>
      </c>
      <c r="D11" s="37">
        <v>1</v>
      </c>
      <c r="E11" s="37">
        <v>1.5</v>
      </c>
      <c r="F11" s="37">
        <v>2</v>
      </c>
      <c r="G11" s="37">
        <v>4</v>
      </c>
      <c r="H11" s="37"/>
      <c r="I11" s="37">
        <v>1</v>
      </c>
      <c r="J11" s="37">
        <v>4</v>
      </c>
      <c r="K11" s="40">
        <v>2</v>
      </c>
      <c r="L11" s="37"/>
      <c r="M11" s="40">
        <v>2</v>
      </c>
      <c r="N11">
        <f t="shared" si="0"/>
        <v>2.4500000000000002</v>
      </c>
      <c r="O11">
        <f t="shared" si="1"/>
        <v>4</v>
      </c>
      <c r="P11">
        <f t="shared" si="2"/>
        <v>1</v>
      </c>
      <c r="Q11">
        <v>2.6428571428571428</v>
      </c>
      <c r="R11">
        <f t="shared" si="3"/>
        <v>0.19285714285714262</v>
      </c>
    </row>
    <row r="12" spans="1:18" ht="15.75" x14ac:dyDescent="0.25">
      <c r="A12" s="37" t="s">
        <v>111</v>
      </c>
      <c r="B12" s="37">
        <v>3</v>
      </c>
      <c r="C12" s="37">
        <v>3</v>
      </c>
      <c r="D12" s="37">
        <v>0</v>
      </c>
      <c r="E12" s="37">
        <v>1</v>
      </c>
      <c r="F12" s="37">
        <v>2</v>
      </c>
      <c r="G12" s="37">
        <v>4</v>
      </c>
      <c r="H12" s="37"/>
      <c r="I12" s="37">
        <v>0</v>
      </c>
      <c r="J12" s="37">
        <v>2</v>
      </c>
      <c r="K12" s="40">
        <v>2</v>
      </c>
      <c r="L12" s="37"/>
      <c r="M12" s="40">
        <v>2</v>
      </c>
      <c r="N12">
        <f t="shared" si="0"/>
        <v>1.9</v>
      </c>
      <c r="O12">
        <f t="shared" si="1"/>
        <v>4</v>
      </c>
      <c r="P12">
        <f t="shared" si="2"/>
        <v>0</v>
      </c>
      <c r="Q12">
        <v>1.8571428571428572</v>
      </c>
      <c r="R12">
        <f t="shared" si="3"/>
        <v>-4.2857142857142705E-2</v>
      </c>
    </row>
    <row r="13" spans="1:18" ht="15.75" x14ac:dyDescent="0.25">
      <c r="A13" s="37" t="s">
        <v>271</v>
      </c>
      <c r="B13" s="37">
        <v>2</v>
      </c>
      <c r="C13" s="37">
        <v>4</v>
      </c>
      <c r="D13" s="37">
        <v>1</v>
      </c>
      <c r="E13" s="37">
        <v>2</v>
      </c>
      <c r="F13" s="37">
        <v>1</v>
      </c>
      <c r="G13" s="37">
        <v>4</v>
      </c>
      <c r="H13" s="37"/>
      <c r="I13" s="37">
        <v>1</v>
      </c>
      <c r="J13" s="37">
        <v>3</v>
      </c>
      <c r="K13" s="40">
        <v>2</v>
      </c>
      <c r="L13" s="37"/>
      <c r="M13" s="40">
        <v>1</v>
      </c>
      <c r="N13">
        <f t="shared" si="0"/>
        <v>2.1</v>
      </c>
      <c r="O13">
        <f t="shared" si="1"/>
        <v>4</v>
      </c>
      <c r="P13">
        <f t="shared" si="2"/>
        <v>1</v>
      </c>
      <c r="Q13">
        <v>2</v>
      </c>
      <c r="R13">
        <f t="shared" si="3"/>
        <v>-0.10000000000000009</v>
      </c>
    </row>
    <row r="14" spans="1:18" ht="15.75" x14ac:dyDescent="0.25">
      <c r="A14" s="37" t="s">
        <v>272</v>
      </c>
      <c r="B14" s="37">
        <v>3</v>
      </c>
      <c r="C14" s="37">
        <v>4</v>
      </c>
      <c r="D14" s="37">
        <v>0</v>
      </c>
      <c r="E14" s="37">
        <v>2</v>
      </c>
      <c r="F14" s="37">
        <v>1</v>
      </c>
      <c r="G14" s="37">
        <v>4</v>
      </c>
      <c r="H14" s="37"/>
      <c r="I14" s="37">
        <v>1</v>
      </c>
      <c r="J14" s="37">
        <v>1</v>
      </c>
      <c r="K14" s="40">
        <v>1</v>
      </c>
      <c r="L14" s="37"/>
      <c r="M14" s="40">
        <v>2</v>
      </c>
      <c r="N14">
        <f t="shared" si="0"/>
        <v>1.9</v>
      </c>
      <c r="O14">
        <f t="shared" si="1"/>
        <v>4</v>
      </c>
      <c r="P14">
        <f t="shared" si="2"/>
        <v>0</v>
      </c>
      <c r="Q14">
        <v>1.9285714285714286</v>
      </c>
      <c r="R14">
        <f t="shared" si="3"/>
        <v>2.8571428571428692E-2</v>
      </c>
    </row>
    <row r="15" spans="1:18" ht="15.75" x14ac:dyDescent="0.25">
      <c r="A15" s="37" t="s">
        <v>273</v>
      </c>
      <c r="B15" s="37">
        <v>2</v>
      </c>
      <c r="C15" s="37">
        <v>4</v>
      </c>
      <c r="D15" s="37">
        <v>1</v>
      </c>
      <c r="E15" s="37">
        <v>1</v>
      </c>
      <c r="F15" s="37">
        <v>1</v>
      </c>
      <c r="G15" s="37">
        <v>5</v>
      </c>
      <c r="H15" s="37"/>
      <c r="I15" s="37">
        <v>1</v>
      </c>
      <c r="J15" s="37">
        <v>2</v>
      </c>
      <c r="K15" s="40">
        <v>3</v>
      </c>
      <c r="L15" s="37"/>
      <c r="M15" s="40">
        <v>2</v>
      </c>
      <c r="N15">
        <f t="shared" si="0"/>
        <v>2.2000000000000002</v>
      </c>
      <c r="O15">
        <f t="shared" si="1"/>
        <v>5</v>
      </c>
      <c r="P15">
        <f t="shared" si="2"/>
        <v>1</v>
      </c>
      <c r="Q15">
        <v>2.2142857142857144</v>
      </c>
      <c r="R15">
        <f t="shared" si="3"/>
        <v>1.4285714285714235E-2</v>
      </c>
    </row>
    <row r="16" spans="1:18" ht="15.75" x14ac:dyDescent="0.25">
      <c r="A16" s="37" t="s">
        <v>112</v>
      </c>
      <c r="B16" s="37">
        <v>3</v>
      </c>
      <c r="C16" s="37">
        <v>3</v>
      </c>
      <c r="D16" s="37">
        <v>1</v>
      </c>
      <c r="E16" s="37">
        <v>2</v>
      </c>
      <c r="F16" s="37">
        <v>2</v>
      </c>
      <c r="G16" s="37">
        <v>4</v>
      </c>
      <c r="H16" s="37"/>
      <c r="I16" s="37">
        <v>2</v>
      </c>
      <c r="J16" s="37">
        <v>2</v>
      </c>
      <c r="K16" s="40">
        <v>4</v>
      </c>
      <c r="L16" s="37"/>
      <c r="M16" s="40">
        <v>2</v>
      </c>
      <c r="N16">
        <f t="shared" si="0"/>
        <v>2.5</v>
      </c>
      <c r="O16">
        <f t="shared" si="1"/>
        <v>4</v>
      </c>
      <c r="P16">
        <f t="shared" si="2"/>
        <v>1</v>
      </c>
      <c r="Q16">
        <v>2.2142857142857144</v>
      </c>
      <c r="R16">
        <f t="shared" si="3"/>
        <v>-0.28571428571428559</v>
      </c>
    </row>
    <row r="17" spans="1:18" ht="15.75" x14ac:dyDescent="0.25">
      <c r="A17" s="37" t="s">
        <v>274</v>
      </c>
      <c r="B17" s="37" t="s">
        <v>292</v>
      </c>
      <c r="C17" s="37">
        <v>4</v>
      </c>
      <c r="D17" s="37">
        <v>2</v>
      </c>
      <c r="E17" s="37" t="s">
        <v>292</v>
      </c>
      <c r="F17" s="37">
        <v>3</v>
      </c>
      <c r="G17" s="37">
        <v>4</v>
      </c>
      <c r="H17" s="37"/>
      <c r="I17" s="37">
        <v>2</v>
      </c>
      <c r="J17" s="37">
        <v>2</v>
      </c>
      <c r="K17" s="40">
        <v>3</v>
      </c>
      <c r="L17" s="37"/>
      <c r="M17" s="40">
        <v>2</v>
      </c>
      <c r="N17">
        <f t="shared" si="0"/>
        <v>2.75</v>
      </c>
      <c r="O17">
        <f t="shared" si="1"/>
        <v>4</v>
      </c>
      <c r="P17">
        <f t="shared" si="2"/>
        <v>2</v>
      </c>
      <c r="Q17">
        <v>2.6428571428571428</v>
      </c>
      <c r="R17">
        <f t="shared" si="3"/>
        <v>-0.10714285714285721</v>
      </c>
    </row>
    <row r="18" spans="1:18" ht="15.75" x14ac:dyDescent="0.25">
      <c r="A18" s="37" t="s">
        <v>113</v>
      </c>
      <c r="B18" s="37">
        <v>3</v>
      </c>
      <c r="C18" s="37">
        <v>3</v>
      </c>
      <c r="D18" s="37">
        <v>1</v>
      </c>
      <c r="E18" s="37">
        <v>2</v>
      </c>
      <c r="F18" s="37">
        <v>3</v>
      </c>
      <c r="G18" s="37">
        <v>4</v>
      </c>
      <c r="H18" s="37"/>
      <c r="I18" s="37">
        <v>2</v>
      </c>
      <c r="J18" s="37">
        <v>1</v>
      </c>
      <c r="K18" s="40">
        <v>3</v>
      </c>
      <c r="L18" s="37"/>
      <c r="M18" s="40">
        <v>2</v>
      </c>
      <c r="N18">
        <f t="shared" si="0"/>
        <v>2.4</v>
      </c>
      <c r="O18">
        <f t="shared" si="1"/>
        <v>4</v>
      </c>
      <c r="P18">
        <f t="shared" si="2"/>
        <v>1</v>
      </c>
      <c r="Q18">
        <v>2.8571428571428572</v>
      </c>
      <c r="R18">
        <f t="shared" si="3"/>
        <v>0.4571428571428573</v>
      </c>
    </row>
    <row r="19" spans="1:18" ht="15.75" x14ac:dyDescent="0.25">
      <c r="A19" s="37" t="s">
        <v>275</v>
      </c>
      <c r="B19" s="37">
        <v>4</v>
      </c>
      <c r="C19" s="37">
        <v>3</v>
      </c>
      <c r="D19" s="37">
        <v>1</v>
      </c>
      <c r="E19" s="37">
        <v>2</v>
      </c>
      <c r="F19" s="37">
        <v>2</v>
      </c>
      <c r="G19" s="37">
        <v>4</v>
      </c>
      <c r="H19" s="37"/>
      <c r="I19" s="37">
        <v>3</v>
      </c>
      <c r="J19" s="37">
        <v>3</v>
      </c>
      <c r="K19" s="40">
        <v>3</v>
      </c>
      <c r="L19" s="37"/>
      <c r="M19" s="40">
        <v>1</v>
      </c>
      <c r="N19">
        <f t="shared" si="0"/>
        <v>2.6</v>
      </c>
      <c r="O19">
        <f t="shared" si="1"/>
        <v>4</v>
      </c>
      <c r="P19">
        <f t="shared" si="2"/>
        <v>1</v>
      </c>
      <c r="Q19">
        <v>2.2857142857142856</v>
      </c>
      <c r="R19">
        <f t="shared" si="3"/>
        <v>-0.3142857142857145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J23" sqref="J23"/>
    </sheetView>
  </sheetViews>
  <sheetFormatPr defaultRowHeight="15" x14ac:dyDescent="0.25"/>
  <cols>
    <col min="1" max="1" width="32.140625" customWidth="1"/>
  </cols>
  <sheetData>
    <row r="1" spans="1:13" ht="47.25" x14ac:dyDescent="0.25">
      <c r="A1" s="25" t="s">
        <v>3</v>
      </c>
      <c r="B1" s="37" t="s">
        <v>293</v>
      </c>
      <c r="C1" s="37" t="s">
        <v>294</v>
      </c>
      <c r="D1" s="37" t="s">
        <v>295</v>
      </c>
      <c r="E1" s="37" t="s">
        <v>296</v>
      </c>
      <c r="F1" s="37" t="s">
        <v>297</v>
      </c>
      <c r="G1" s="38" t="s">
        <v>298</v>
      </c>
      <c r="H1" s="37" t="s">
        <v>299</v>
      </c>
      <c r="I1" t="s">
        <v>300</v>
      </c>
      <c r="J1" t="s">
        <v>301</v>
      </c>
      <c r="M1" t="s">
        <v>291</v>
      </c>
    </row>
    <row r="2" spans="1:13" ht="15.75" x14ac:dyDescent="0.25">
      <c r="A2" s="5" t="s">
        <v>104</v>
      </c>
      <c r="B2" s="37">
        <v>4</v>
      </c>
      <c r="C2" s="37">
        <v>3</v>
      </c>
      <c r="D2" s="37">
        <v>2</v>
      </c>
      <c r="E2" s="37">
        <v>3</v>
      </c>
      <c r="F2" s="37">
        <v>5</v>
      </c>
      <c r="G2" s="39">
        <v>0</v>
      </c>
      <c r="H2" s="37">
        <v>4</v>
      </c>
      <c r="I2">
        <v>4</v>
      </c>
      <c r="J2" s="44">
        <v>2</v>
      </c>
      <c r="M2">
        <f>AVERAGE(B2:L2)</f>
        <v>3</v>
      </c>
    </row>
    <row r="3" spans="1:13" ht="15.75" x14ac:dyDescent="0.25">
      <c r="A3" s="5" t="s">
        <v>105</v>
      </c>
      <c r="B3" s="37">
        <v>4</v>
      </c>
      <c r="C3" s="37">
        <v>3</v>
      </c>
      <c r="D3" s="37">
        <v>1</v>
      </c>
      <c r="E3" s="37">
        <v>3.5</v>
      </c>
      <c r="F3" s="37">
        <v>3</v>
      </c>
      <c r="G3" s="39">
        <v>0</v>
      </c>
      <c r="H3" s="37">
        <v>3</v>
      </c>
      <c r="I3">
        <v>3</v>
      </c>
      <c r="J3" s="44">
        <v>2</v>
      </c>
      <c r="M3">
        <f t="shared" ref="M3:M19" si="0">AVERAGE(B3:L3)</f>
        <v>2.5</v>
      </c>
    </row>
    <row r="4" spans="1:13" ht="31.5" x14ac:dyDescent="0.25">
      <c r="A4" s="5" t="s">
        <v>268</v>
      </c>
      <c r="B4" s="37">
        <v>4</v>
      </c>
      <c r="C4" s="37">
        <v>1</v>
      </c>
      <c r="D4" s="37">
        <v>2</v>
      </c>
      <c r="E4" s="37">
        <v>4</v>
      </c>
      <c r="F4" s="37">
        <v>2</v>
      </c>
      <c r="G4" s="39">
        <v>0</v>
      </c>
      <c r="H4" s="37">
        <v>3</v>
      </c>
      <c r="I4">
        <v>2</v>
      </c>
      <c r="J4" s="44">
        <v>2</v>
      </c>
      <c r="M4">
        <f t="shared" si="0"/>
        <v>2.2222222222222223</v>
      </c>
    </row>
    <row r="5" spans="1:13" ht="15.75" x14ac:dyDescent="0.25">
      <c r="A5" s="5" t="s">
        <v>106</v>
      </c>
      <c r="B5" s="37">
        <v>4</v>
      </c>
      <c r="C5" s="37">
        <v>3</v>
      </c>
      <c r="D5" s="37">
        <v>1</v>
      </c>
      <c r="E5" s="37">
        <v>3</v>
      </c>
      <c r="F5" s="37">
        <v>1</v>
      </c>
      <c r="G5" s="39">
        <v>0</v>
      </c>
      <c r="H5" s="37">
        <v>3</v>
      </c>
      <c r="I5">
        <v>3</v>
      </c>
      <c r="J5" s="44">
        <v>1</v>
      </c>
      <c r="M5">
        <f t="shared" si="0"/>
        <v>2.1111111111111112</v>
      </c>
    </row>
    <row r="6" spans="1:13" ht="15.75" x14ac:dyDescent="0.25">
      <c r="A6" s="14" t="s">
        <v>107</v>
      </c>
      <c r="B6" s="37">
        <v>4</v>
      </c>
      <c r="C6" s="37">
        <v>3</v>
      </c>
      <c r="D6" s="37">
        <v>2</v>
      </c>
      <c r="E6" s="37">
        <v>3</v>
      </c>
      <c r="F6" s="37">
        <v>3</v>
      </c>
      <c r="G6" s="40">
        <v>0</v>
      </c>
      <c r="H6" s="37">
        <v>3</v>
      </c>
      <c r="I6">
        <v>3</v>
      </c>
      <c r="J6" s="45">
        <v>1</v>
      </c>
      <c r="M6">
        <f t="shared" si="0"/>
        <v>2.4444444444444446</v>
      </c>
    </row>
    <row r="7" spans="1:13" ht="15.75" x14ac:dyDescent="0.25">
      <c r="A7" s="14" t="s">
        <v>108</v>
      </c>
      <c r="B7" s="37">
        <v>4</v>
      </c>
      <c r="C7" s="37">
        <v>3</v>
      </c>
      <c r="D7" s="37">
        <v>2</v>
      </c>
      <c r="E7" s="37">
        <v>2</v>
      </c>
      <c r="F7" s="37">
        <v>2</v>
      </c>
      <c r="G7" s="40">
        <v>0</v>
      </c>
      <c r="H7" s="37">
        <v>4</v>
      </c>
      <c r="I7">
        <v>3</v>
      </c>
      <c r="J7" s="45">
        <v>2</v>
      </c>
      <c r="M7">
        <f t="shared" si="0"/>
        <v>2.4444444444444446</v>
      </c>
    </row>
    <row r="8" spans="1:13" ht="15.75" x14ac:dyDescent="0.25">
      <c r="A8" s="14" t="s">
        <v>109</v>
      </c>
      <c r="B8" s="37">
        <v>4</v>
      </c>
      <c r="C8" s="37">
        <v>3</v>
      </c>
      <c r="D8" s="37">
        <v>3</v>
      </c>
      <c r="E8" s="37">
        <v>2</v>
      </c>
      <c r="F8" s="37">
        <v>2</v>
      </c>
      <c r="G8" s="40">
        <v>0</v>
      </c>
      <c r="H8" s="37">
        <v>4</v>
      </c>
      <c r="I8">
        <v>0</v>
      </c>
      <c r="J8" s="45">
        <v>2</v>
      </c>
      <c r="M8">
        <f t="shared" si="0"/>
        <v>2.2222222222222223</v>
      </c>
    </row>
    <row r="9" spans="1:13" ht="15.75" x14ac:dyDescent="0.25">
      <c r="A9" s="14" t="s">
        <v>269</v>
      </c>
      <c r="B9" s="37">
        <v>4</v>
      </c>
      <c r="C9" s="37">
        <v>3</v>
      </c>
      <c r="D9" s="37">
        <v>2</v>
      </c>
      <c r="E9" s="37">
        <v>3</v>
      </c>
      <c r="F9" s="37">
        <v>1</v>
      </c>
      <c r="G9" s="40">
        <v>0</v>
      </c>
      <c r="H9" s="37">
        <v>4</v>
      </c>
      <c r="I9">
        <v>3</v>
      </c>
      <c r="J9" s="45">
        <v>1</v>
      </c>
      <c r="M9">
        <f t="shared" si="0"/>
        <v>2.3333333333333335</v>
      </c>
    </row>
    <row r="10" spans="1:13" ht="15.75" x14ac:dyDescent="0.25">
      <c r="A10" s="14" t="s">
        <v>270</v>
      </c>
      <c r="B10" s="37">
        <v>4</v>
      </c>
      <c r="C10" s="37">
        <v>3</v>
      </c>
      <c r="D10" s="37">
        <v>2</v>
      </c>
      <c r="E10" s="37">
        <v>0</v>
      </c>
      <c r="F10" s="37">
        <v>1</v>
      </c>
      <c r="G10" s="40">
        <v>0</v>
      </c>
      <c r="H10" s="37">
        <v>3</v>
      </c>
      <c r="I10">
        <v>1</v>
      </c>
      <c r="J10" s="45">
        <v>1</v>
      </c>
      <c r="M10">
        <f t="shared" si="0"/>
        <v>1.6666666666666667</v>
      </c>
    </row>
    <row r="11" spans="1:13" ht="15.75" x14ac:dyDescent="0.25">
      <c r="A11" s="21" t="s">
        <v>110</v>
      </c>
      <c r="B11" s="37">
        <v>5</v>
      </c>
      <c r="C11" s="37">
        <v>4</v>
      </c>
      <c r="D11" s="37">
        <v>2</v>
      </c>
      <c r="E11" s="37">
        <v>1.5</v>
      </c>
      <c r="F11" s="37">
        <v>3</v>
      </c>
      <c r="G11" s="40">
        <v>0</v>
      </c>
      <c r="H11" s="37">
        <v>3</v>
      </c>
      <c r="I11">
        <v>3</v>
      </c>
      <c r="J11" s="45">
        <v>3</v>
      </c>
      <c r="M11">
        <f t="shared" si="0"/>
        <v>2.7222222222222223</v>
      </c>
    </row>
    <row r="12" spans="1:13" ht="15.75" x14ac:dyDescent="0.25">
      <c r="A12" s="21" t="s">
        <v>111</v>
      </c>
      <c r="B12" s="37">
        <v>4</v>
      </c>
      <c r="C12" s="37">
        <v>3</v>
      </c>
      <c r="D12" s="37">
        <v>1</v>
      </c>
      <c r="E12" s="37">
        <v>1</v>
      </c>
      <c r="F12" s="37">
        <v>2</v>
      </c>
      <c r="G12" s="40">
        <v>0</v>
      </c>
      <c r="H12" s="37">
        <v>2</v>
      </c>
      <c r="I12">
        <v>2</v>
      </c>
      <c r="J12" s="45">
        <v>2</v>
      </c>
      <c r="M12">
        <f t="shared" si="0"/>
        <v>1.8888888888888888</v>
      </c>
    </row>
    <row r="13" spans="1:13" ht="15.75" x14ac:dyDescent="0.25">
      <c r="A13" s="21" t="s">
        <v>271</v>
      </c>
      <c r="B13" s="37">
        <v>3</v>
      </c>
      <c r="C13" s="37">
        <v>4</v>
      </c>
      <c r="D13" s="37">
        <v>2</v>
      </c>
      <c r="E13" s="37">
        <v>2</v>
      </c>
      <c r="F13" s="37">
        <v>1</v>
      </c>
      <c r="G13" s="40">
        <v>0</v>
      </c>
      <c r="H13" s="37">
        <v>2</v>
      </c>
      <c r="I13">
        <v>2</v>
      </c>
      <c r="J13" s="45">
        <v>1</v>
      </c>
      <c r="M13">
        <f t="shared" si="0"/>
        <v>1.8888888888888888</v>
      </c>
    </row>
    <row r="14" spans="1:13" ht="15.75" x14ac:dyDescent="0.25">
      <c r="A14" s="21" t="s">
        <v>272</v>
      </c>
      <c r="B14" s="37">
        <v>3</v>
      </c>
      <c r="C14" s="37">
        <v>3</v>
      </c>
      <c r="D14" s="37">
        <v>1</v>
      </c>
      <c r="E14" s="37">
        <v>1.5</v>
      </c>
      <c r="F14" s="37">
        <v>2</v>
      </c>
      <c r="G14" s="40">
        <v>0</v>
      </c>
      <c r="H14" s="37">
        <v>3</v>
      </c>
      <c r="I14">
        <v>2</v>
      </c>
      <c r="J14" s="45">
        <v>1</v>
      </c>
      <c r="M14">
        <f t="shared" si="0"/>
        <v>1.8333333333333333</v>
      </c>
    </row>
    <row r="15" spans="1:13" ht="15.75" x14ac:dyDescent="0.25">
      <c r="A15" s="21" t="s">
        <v>273</v>
      </c>
      <c r="B15" s="37">
        <v>3</v>
      </c>
      <c r="C15" s="37">
        <v>4</v>
      </c>
      <c r="D15" s="37">
        <v>2</v>
      </c>
      <c r="E15" s="37">
        <v>1.5</v>
      </c>
      <c r="F15" s="37">
        <v>1</v>
      </c>
      <c r="G15" s="40">
        <v>0</v>
      </c>
      <c r="H15" s="37">
        <v>4</v>
      </c>
      <c r="I15">
        <v>2</v>
      </c>
      <c r="J15" s="45">
        <v>1</v>
      </c>
      <c r="M15">
        <f t="shared" si="0"/>
        <v>2.0555555555555554</v>
      </c>
    </row>
    <row r="16" spans="1:13" ht="15.75" x14ac:dyDescent="0.25">
      <c r="A16" s="23" t="s">
        <v>112</v>
      </c>
      <c r="B16" s="37">
        <v>3</v>
      </c>
      <c r="C16" s="37">
        <v>3</v>
      </c>
      <c r="D16" s="37">
        <v>1</v>
      </c>
      <c r="E16" s="37">
        <v>2.5</v>
      </c>
      <c r="F16" s="37">
        <v>3</v>
      </c>
      <c r="G16" s="40">
        <v>0</v>
      </c>
      <c r="H16" s="37">
        <v>3</v>
      </c>
      <c r="I16">
        <v>4</v>
      </c>
      <c r="J16" s="45">
        <v>2</v>
      </c>
      <c r="M16">
        <f t="shared" si="0"/>
        <v>2.3888888888888888</v>
      </c>
    </row>
    <row r="17" spans="1:13" ht="15.75" x14ac:dyDescent="0.25">
      <c r="A17" s="24" t="s">
        <v>274</v>
      </c>
      <c r="B17" s="37">
        <v>3</v>
      </c>
      <c r="C17" s="37">
        <v>3</v>
      </c>
      <c r="D17" s="37">
        <v>2</v>
      </c>
      <c r="E17" s="37">
        <v>4</v>
      </c>
      <c r="F17" s="37">
        <v>3</v>
      </c>
      <c r="G17" s="40">
        <v>0</v>
      </c>
      <c r="H17" s="37">
        <v>3.5</v>
      </c>
      <c r="I17">
        <v>2</v>
      </c>
      <c r="J17" s="45">
        <v>3</v>
      </c>
      <c r="M17">
        <f t="shared" si="0"/>
        <v>2.6111111111111112</v>
      </c>
    </row>
    <row r="18" spans="1:13" ht="15.75" x14ac:dyDescent="0.25">
      <c r="A18" s="24" t="s">
        <v>113</v>
      </c>
      <c r="B18" s="37">
        <v>4</v>
      </c>
      <c r="C18" s="37">
        <v>3</v>
      </c>
      <c r="D18" s="37">
        <v>1</v>
      </c>
      <c r="E18" s="37">
        <v>3</v>
      </c>
      <c r="F18" s="37">
        <v>4</v>
      </c>
      <c r="G18" s="40">
        <v>0</v>
      </c>
      <c r="H18" s="37">
        <v>5</v>
      </c>
      <c r="I18">
        <v>3</v>
      </c>
      <c r="J18" s="45">
        <v>3</v>
      </c>
      <c r="M18">
        <f t="shared" si="0"/>
        <v>2.8888888888888888</v>
      </c>
    </row>
    <row r="19" spans="1:13" ht="15.75" x14ac:dyDescent="0.25">
      <c r="A19" s="24" t="s">
        <v>275</v>
      </c>
      <c r="B19" s="37">
        <v>4</v>
      </c>
      <c r="C19" s="37">
        <v>3</v>
      </c>
      <c r="D19" s="37">
        <v>1</v>
      </c>
      <c r="E19" s="37">
        <v>2</v>
      </c>
      <c r="F19" s="37">
        <v>2</v>
      </c>
      <c r="G19" s="40">
        <v>0</v>
      </c>
      <c r="H19" s="37">
        <v>4</v>
      </c>
      <c r="I19">
        <v>3</v>
      </c>
      <c r="J19" s="45">
        <v>2</v>
      </c>
      <c r="M19">
        <f t="shared" si="0"/>
        <v>2.3333333333333335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zoomScaleNormal="100" workbookViewId="0">
      <selection activeCell="D3" sqref="D3"/>
    </sheetView>
  </sheetViews>
  <sheetFormatPr defaultColWidth="9" defaultRowHeight="15" x14ac:dyDescent="0.25"/>
  <cols>
    <col min="1" max="5" width="33.5703125" customWidth="1"/>
    <col min="6" max="6" width="20.42578125" style="36" customWidth="1"/>
    <col min="7" max="7" width="22.28515625" customWidth="1"/>
  </cols>
  <sheetData>
    <row r="1" spans="1:6" s="46" customFormat="1" ht="33" customHeight="1" x14ac:dyDescent="0.4">
      <c r="A1" s="75" t="s">
        <v>2</v>
      </c>
      <c r="B1" s="76"/>
      <c r="C1" s="76"/>
      <c r="D1" s="76"/>
      <c r="E1" s="76"/>
      <c r="F1" s="66"/>
    </row>
    <row r="2" spans="1:6" s="7" customFormat="1" ht="20.25" customHeight="1" x14ac:dyDescent="0.25">
      <c r="A2" s="8" t="s">
        <v>3</v>
      </c>
      <c r="B2" s="49" t="s">
        <v>4</v>
      </c>
      <c r="C2" s="49" t="s">
        <v>5</v>
      </c>
      <c r="D2" s="49" t="s">
        <v>6</v>
      </c>
      <c r="E2" s="55" t="s">
        <v>7</v>
      </c>
      <c r="F2" s="71" t="s">
        <v>8</v>
      </c>
    </row>
    <row r="3" spans="1:6" s="7" customFormat="1" ht="75.95" customHeight="1" x14ac:dyDescent="0.25">
      <c r="A3" s="8"/>
      <c r="B3" s="8" t="s">
        <v>9</v>
      </c>
      <c r="C3" s="8" t="s">
        <v>10</v>
      </c>
      <c r="D3" s="8" t="s">
        <v>11</v>
      </c>
      <c r="E3" s="60" t="s">
        <v>12</v>
      </c>
      <c r="F3" s="72"/>
    </row>
    <row r="4" spans="1:6" s="7" customFormat="1" ht="189" x14ac:dyDescent="0.25">
      <c r="A4" s="5" t="s">
        <v>13</v>
      </c>
      <c r="B4" s="57" t="s">
        <v>14</v>
      </c>
      <c r="C4" s="57" t="s">
        <v>15</v>
      </c>
      <c r="D4" s="57" t="s">
        <v>16</v>
      </c>
      <c r="E4" s="61" t="s">
        <v>17</v>
      </c>
      <c r="F4" s="31">
        <v>1</v>
      </c>
    </row>
    <row r="5" spans="1:6" s="7" customFormat="1" ht="173.25" x14ac:dyDescent="0.25">
      <c r="A5" s="5" t="s">
        <v>18</v>
      </c>
      <c r="B5" s="57" t="s">
        <v>19</v>
      </c>
      <c r="C5" s="57" t="s">
        <v>20</v>
      </c>
      <c r="D5" s="57" t="s">
        <v>21</v>
      </c>
      <c r="E5" s="61" t="s">
        <v>22</v>
      </c>
      <c r="F5" s="31">
        <v>1</v>
      </c>
    </row>
    <row r="6" spans="1:6" s="7" customFormat="1" ht="173.25" x14ac:dyDescent="0.25">
      <c r="A6" s="5" t="s">
        <v>23</v>
      </c>
      <c r="B6" s="57" t="s">
        <v>24</v>
      </c>
      <c r="C6" s="57" t="s">
        <v>25</v>
      </c>
      <c r="D6" s="57" t="s">
        <v>26</v>
      </c>
      <c r="E6" s="62" t="s">
        <v>27</v>
      </c>
      <c r="F6" s="31">
        <v>1</v>
      </c>
    </row>
    <row r="7" spans="1:6" s="46" customFormat="1" ht="48.6" customHeight="1" x14ac:dyDescent="0.4">
      <c r="A7" s="77" t="s">
        <v>28</v>
      </c>
      <c r="B7" s="78"/>
      <c r="C7" s="78"/>
      <c r="D7" s="78"/>
      <c r="E7" s="78"/>
      <c r="F7" s="71" t="s">
        <v>8</v>
      </c>
    </row>
    <row r="8" spans="1:6" s="7" customFormat="1" ht="15.75" x14ac:dyDescent="0.25">
      <c r="A8" s="13" t="s">
        <v>3</v>
      </c>
      <c r="B8" s="50" t="s">
        <v>4</v>
      </c>
      <c r="C8" s="50" t="s">
        <v>5</v>
      </c>
      <c r="D8" s="50" t="s">
        <v>6</v>
      </c>
      <c r="E8" s="56" t="s">
        <v>7</v>
      </c>
      <c r="F8" s="72"/>
    </row>
    <row r="9" spans="1:6" s="7" customFormat="1" ht="157.5" x14ac:dyDescent="0.25">
      <c r="A9" s="14" t="s">
        <v>29</v>
      </c>
      <c r="B9" s="57" t="s">
        <v>30</v>
      </c>
      <c r="C9" s="57" t="s">
        <v>31</v>
      </c>
      <c r="D9" s="57" t="s">
        <v>32</v>
      </c>
      <c r="E9" s="61" t="s">
        <v>33</v>
      </c>
      <c r="F9" s="31">
        <v>1</v>
      </c>
    </row>
    <row r="10" spans="1:6" s="16" customFormat="1" ht="157.5" x14ac:dyDescent="0.25">
      <c r="A10" s="14" t="s">
        <v>34</v>
      </c>
      <c r="B10" s="57" t="s">
        <v>35</v>
      </c>
      <c r="C10" s="57" t="s">
        <v>36</v>
      </c>
      <c r="D10" s="57" t="s">
        <v>37</v>
      </c>
      <c r="E10" s="61" t="s">
        <v>38</v>
      </c>
      <c r="F10" s="31">
        <v>1</v>
      </c>
    </row>
    <row r="11" spans="1:6" s="7" customFormat="1" ht="110.25" x14ac:dyDescent="0.25">
      <c r="A11" s="14" t="s">
        <v>39</v>
      </c>
      <c r="B11" s="57" t="s">
        <v>40</v>
      </c>
      <c r="C11" s="57" t="s">
        <v>41</v>
      </c>
      <c r="D11" s="16" t="s">
        <v>42</v>
      </c>
      <c r="E11" s="61" t="s">
        <v>43</v>
      </c>
      <c r="F11" s="31">
        <v>1</v>
      </c>
    </row>
    <row r="12" spans="1:6" s="3" customFormat="1" ht="49.5" customHeight="1" x14ac:dyDescent="0.3">
      <c r="A12" s="73" t="s">
        <v>44</v>
      </c>
      <c r="B12" s="74"/>
      <c r="C12" s="74"/>
      <c r="D12" s="74"/>
      <c r="E12" s="74"/>
      <c r="F12" s="71" t="s">
        <v>8</v>
      </c>
    </row>
    <row r="13" spans="1:6" s="7" customFormat="1" ht="15.75" x14ac:dyDescent="0.25">
      <c r="A13" s="47" t="s">
        <v>3</v>
      </c>
      <c r="B13" s="47" t="s">
        <v>4</v>
      </c>
      <c r="C13" s="47" t="s">
        <v>5</v>
      </c>
      <c r="D13" s="47" t="s">
        <v>6</v>
      </c>
      <c r="E13" s="54" t="s">
        <v>7</v>
      </c>
      <c r="F13" s="72"/>
    </row>
    <row r="14" spans="1:6" s="7" customFormat="1" ht="180" x14ac:dyDescent="0.25">
      <c r="A14" s="21" t="s">
        <v>45</v>
      </c>
      <c r="B14" s="69" t="s">
        <v>46</v>
      </c>
      <c r="C14" s="69" t="s">
        <v>47</v>
      </c>
      <c r="D14" s="69" t="s">
        <v>48</v>
      </c>
      <c r="E14" s="70" t="s">
        <v>49</v>
      </c>
      <c r="F14" s="31">
        <v>1</v>
      </c>
    </row>
    <row r="15" spans="1:6" s="7" customFormat="1" ht="220.5" x14ac:dyDescent="0.25">
      <c r="A15" s="21" t="s">
        <v>50</v>
      </c>
      <c r="B15" s="59" t="s">
        <v>51</v>
      </c>
      <c r="C15" s="59" t="s">
        <v>52</v>
      </c>
      <c r="D15" s="58" t="s">
        <v>53</v>
      </c>
      <c r="E15" s="63" t="s">
        <v>54</v>
      </c>
      <c r="F15" s="31">
        <v>1</v>
      </c>
    </row>
    <row r="16" spans="1:6" s="7" customFormat="1" ht="189" x14ac:dyDescent="0.25">
      <c r="A16" s="23" t="s">
        <v>55</v>
      </c>
      <c r="B16" s="57" t="s">
        <v>56</v>
      </c>
      <c r="C16" s="57" t="s">
        <v>57</v>
      </c>
      <c r="D16" s="57" t="s">
        <v>58</v>
      </c>
      <c r="E16" s="61" t="s">
        <v>59</v>
      </c>
      <c r="F16" s="31">
        <v>1</v>
      </c>
    </row>
    <row r="17" spans="1:7" s="12" customFormat="1" ht="173.25" x14ac:dyDescent="0.25">
      <c r="A17" s="21" t="s">
        <v>60</v>
      </c>
      <c r="B17" s="57" t="s">
        <v>61</v>
      </c>
      <c r="C17" s="57" t="s">
        <v>62</v>
      </c>
      <c r="D17" s="57" t="s">
        <v>63</v>
      </c>
      <c r="E17" s="61" t="s">
        <v>64</v>
      </c>
      <c r="F17" s="28">
        <v>1</v>
      </c>
    </row>
    <row r="18" spans="1:7" ht="189" x14ac:dyDescent="0.25">
      <c r="A18" s="21" t="s">
        <v>65</v>
      </c>
      <c r="B18" s="59" t="s">
        <v>66</v>
      </c>
      <c r="C18" s="59" t="s">
        <v>67</v>
      </c>
      <c r="D18" s="59" t="s">
        <v>68</v>
      </c>
      <c r="E18" s="62" t="s">
        <v>69</v>
      </c>
      <c r="F18" s="67">
        <v>1</v>
      </c>
    </row>
    <row r="19" spans="1:7" x14ac:dyDescent="0.25">
      <c r="B19" s="1"/>
      <c r="C19" s="1"/>
      <c r="D19" s="1"/>
      <c r="E19" s="1"/>
      <c r="F19" s="68"/>
      <c r="G19" s="1"/>
    </row>
    <row r="20" spans="1:7" x14ac:dyDescent="0.25">
      <c r="B20" s="1"/>
      <c r="C20" s="1"/>
      <c r="D20" s="1"/>
      <c r="E20" s="1"/>
      <c r="F20" s="68"/>
      <c r="G20" s="1"/>
    </row>
  </sheetData>
  <mergeCells count="6">
    <mergeCell ref="F12:F13"/>
    <mergeCell ref="F2:F3"/>
    <mergeCell ref="F7:F8"/>
    <mergeCell ref="A12:E12"/>
    <mergeCell ref="A1:E1"/>
    <mergeCell ref="A7:E7"/>
  </mergeCells>
  <pageMargins left="0.7" right="0.7" top="0.75" bottom="0.75" header="0.3" footer="0.3"/>
  <pageSetup paperSize="17" scale="55" orientation="portrait" r:id="rId1"/>
  <headerFooter>
    <oddHeader>&amp;CMaturity Model (version August 13, 2018)</oddHeader>
    <oddFooter>Page &amp;P&amp;R&amp;Z&amp;F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Normal="100" workbookViewId="0">
      <selection activeCell="A2" sqref="A2:E2"/>
    </sheetView>
  </sheetViews>
  <sheetFormatPr defaultColWidth="9" defaultRowHeight="15" x14ac:dyDescent="0.25"/>
  <cols>
    <col min="1" max="5" width="33.5703125" customWidth="1"/>
    <col min="6" max="6" width="22.28515625" customWidth="1"/>
  </cols>
  <sheetData>
    <row r="1" spans="1:5" s="46" customFormat="1" ht="34.5" customHeight="1" x14ac:dyDescent="0.4">
      <c r="A1" s="75" t="s">
        <v>2</v>
      </c>
      <c r="B1" s="76"/>
      <c r="C1" s="76"/>
      <c r="D1" s="76"/>
      <c r="E1" s="76"/>
    </row>
    <row r="2" spans="1:5" s="46" customFormat="1" ht="34.5" customHeight="1" x14ac:dyDescent="0.4">
      <c r="A2" s="85" t="s">
        <v>70</v>
      </c>
      <c r="B2" s="86"/>
      <c r="C2" s="86"/>
      <c r="D2" s="86"/>
      <c r="E2" s="86"/>
    </row>
    <row r="3" spans="1:5" s="7" customFormat="1" ht="35.25" customHeight="1" x14ac:dyDescent="0.25">
      <c r="A3" s="8" t="s">
        <v>3</v>
      </c>
      <c r="B3" s="49" t="s">
        <v>4</v>
      </c>
      <c r="C3" s="49" t="s">
        <v>5</v>
      </c>
      <c r="D3" s="49" t="s">
        <v>6</v>
      </c>
      <c r="E3" s="55" t="s">
        <v>7</v>
      </c>
    </row>
    <row r="4" spans="1:5" s="7" customFormat="1" ht="75.95" customHeight="1" x14ac:dyDescent="0.25">
      <c r="A4" s="8"/>
      <c r="B4" s="8" t="s">
        <v>9</v>
      </c>
      <c r="C4" s="8" t="s">
        <v>10</v>
      </c>
      <c r="D4" s="8" t="s">
        <v>11</v>
      </c>
      <c r="E4" s="60" t="s">
        <v>12</v>
      </c>
    </row>
    <row r="5" spans="1:5" s="7" customFormat="1" ht="299.25" x14ac:dyDescent="0.25">
      <c r="A5" s="5" t="s">
        <v>13</v>
      </c>
      <c r="B5" s="64" t="s">
        <v>71</v>
      </c>
      <c r="C5" s="64" t="s">
        <v>72</v>
      </c>
      <c r="D5" s="79" t="s">
        <v>73</v>
      </c>
      <c r="E5" s="80"/>
    </row>
    <row r="6" spans="1:5" s="7" customFormat="1" ht="94.5" x14ac:dyDescent="0.25">
      <c r="A6" s="5" t="s">
        <v>74</v>
      </c>
      <c r="B6" s="64" t="s">
        <v>75</v>
      </c>
      <c r="C6" s="64" t="s">
        <v>76</v>
      </c>
      <c r="D6" s="81"/>
      <c r="E6" s="82"/>
    </row>
    <row r="7" spans="1:5" s="7" customFormat="1" ht="110.25" x14ac:dyDescent="0.25">
      <c r="A7" s="5" t="s">
        <v>23</v>
      </c>
      <c r="B7" s="64" t="s">
        <v>77</v>
      </c>
      <c r="C7" s="64" t="s">
        <v>78</v>
      </c>
      <c r="D7" s="83"/>
      <c r="E7" s="84"/>
    </row>
    <row r="8" spans="1:5" s="46" customFormat="1" ht="48.6" customHeight="1" x14ac:dyDescent="0.4">
      <c r="A8" s="77" t="s">
        <v>28</v>
      </c>
      <c r="B8" s="78"/>
      <c r="C8" s="78"/>
      <c r="D8" s="78"/>
      <c r="E8" s="78"/>
    </row>
    <row r="9" spans="1:5" s="46" customFormat="1" ht="48.6" customHeight="1" x14ac:dyDescent="0.4">
      <c r="A9" s="87" t="s">
        <v>79</v>
      </c>
      <c r="B9" s="88"/>
      <c r="C9" s="88"/>
      <c r="D9" s="88"/>
      <c r="E9" s="88"/>
    </row>
    <row r="10" spans="1:5" s="7" customFormat="1" ht="36" customHeight="1" x14ac:dyDescent="0.25">
      <c r="A10" s="13" t="s">
        <v>3</v>
      </c>
      <c r="B10" s="50" t="s">
        <v>4</v>
      </c>
      <c r="C10" s="50" t="s">
        <v>5</v>
      </c>
      <c r="D10" s="50" t="s">
        <v>6</v>
      </c>
      <c r="E10" s="56" t="s">
        <v>7</v>
      </c>
    </row>
    <row r="11" spans="1:5" s="7" customFormat="1" ht="173.25" x14ac:dyDescent="0.25">
      <c r="A11" s="14" t="s">
        <v>80</v>
      </c>
      <c r="B11" s="64" t="s">
        <v>81</v>
      </c>
      <c r="C11" s="64" t="s">
        <v>82</v>
      </c>
      <c r="D11" s="79" t="s">
        <v>73</v>
      </c>
      <c r="E11" s="80"/>
    </row>
    <row r="12" spans="1:5" s="16" customFormat="1" ht="117" customHeight="1" x14ac:dyDescent="0.25">
      <c r="A12" s="14" t="s">
        <v>83</v>
      </c>
      <c r="B12" s="64" t="s">
        <v>84</v>
      </c>
      <c r="C12" s="64" t="s">
        <v>85</v>
      </c>
      <c r="D12" s="81"/>
      <c r="E12" s="82"/>
    </row>
    <row r="13" spans="1:5" s="7" customFormat="1" ht="157.5" x14ac:dyDescent="0.25">
      <c r="A13" s="14" t="s">
        <v>39</v>
      </c>
      <c r="B13" s="64" t="s">
        <v>86</v>
      </c>
      <c r="C13" s="64" t="s">
        <v>87</v>
      </c>
      <c r="D13" s="83"/>
      <c r="E13" s="84"/>
    </row>
    <row r="14" spans="1:5" s="3" customFormat="1" ht="49.5" customHeight="1" x14ac:dyDescent="0.3">
      <c r="A14" s="73" t="s">
        <v>88</v>
      </c>
      <c r="B14" s="74"/>
      <c r="C14" s="74"/>
      <c r="D14" s="74"/>
      <c r="E14" s="74"/>
    </row>
    <row r="15" spans="1:5" s="3" customFormat="1" ht="49.5" customHeight="1" x14ac:dyDescent="0.3">
      <c r="A15" s="89" t="s">
        <v>89</v>
      </c>
      <c r="B15" s="90"/>
      <c r="C15" s="90"/>
      <c r="D15" s="90"/>
      <c r="E15" s="90"/>
    </row>
    <row r="16" spans="1:5" s="7" customFormat="1" ht="15.75" x14ac:dyDescent="0.25">
      <c r="A16" s="47" t="s">
        <v>3</v>
      </c>
      <c r="B16" s="47" t="s">
        <v>4</v>
      </c>
      <c r="C16" s="47" t="s">
        <v>5</v>
      </c>
      <c r="D16" s="47" t="s">
        <v>6</v>
      </c>
      <c r="E16" s="54" t="s">
        <v>7</v>
      </c>
    </row>
    <row r="17" spans="1:6" s="7" customFormat="1" ht="126" x14ac:dyDescent="0.25">
      <c r="A17" s="21" t="s">
        <v>90</v>
      </c>
      <c r="B17" s="64" t="s">
        <v>91</v>
      </c>
      <c r="C17" s="64" t="s">
        <v>92</v>
      </c>
      <c r="D17" s="79" t="s">
        <v>73</v>
      </c>
      <c r="E17" s="80"/>
    </row>
    <row r="18" spans="1:6" s="7" customFormat="1" ht="141.75" x14ac:dyDescent="0.25">
      <c r="A18" s="21" t="s">
        <v>50</v>
      </c>
      <c r="B18" s="64" t="s">
        <v>93</v>
      </c>
      <c r="C18" s="64" t="s">
        <v>94</v>
      </c>
      <c r="D18" s="81"/>
      <c r="E18" s="82"/>
    </row>
    <row r="19" spans="1:6" s="7" customFormat="1" ht="110.25" x14ac:dyDescent="0.25">
      <c r="A19" s="23" t="s">
        <v>55</v>
      </c>
      <c r="B19" s="64" t="s">
        <v>95</v>
      </c>
      <c r="C19" s="64" t="s">
        <v>96</v>
      </c>
      <c r="D19" s="81"/>
      <c r="E19" s="82"/>
    </row>
    <row r="20" spans="1:6" s="12" customFormat="1" ht="141.75" x14ac:dyDescent="0.25">
      <c r="A20" s="21" t="s">
        <v>97</v>
      </c>
      <c r="B20" s="64" t="s">
        <v>98</v>
      </c>
      <c r="C20" s="64" t="s">
        <v>99</v>
      </c>
      <c r="D20" s="81"/>
      <c r="E20" s="82"/>
    </row>
    <row r="21" spans="1:6" ht="135" x14ac:dyDescent="0.25">
      <c r="A21" s="21" t="s">
        <v>100</v>
      </c>
      <c r="B21" s="65" t="s">
        <v>101</v>
      </c>
      <c r="C21" s="65" t="s">
        <v>102</v>
      </c>
      <c r="D21" s="83"/>
      <c r="E21" s="84"/>
      <c r="F21" s="1"/>
    </row>
    <row r="22" spans="1:6" x14ac:dyDescent="0.25">
      <c r="B22" s="1"/>
      <c r="C22" s="1"/>
      <c r="D22" s="1"/>
      <c r="E22" s="1"/>
      <c r="F22" s="1"/>
    </row>
  </sheetData>
  <mergeCells count="9">
    <mergeCell ref="D17:E21"/>
    <mergeCell ref="A1:E1"/>
    <mergeCell ref="A8:E8"/>
    <mergeCell ref="A14:E14"/>
    <mergeCell ref="D5:E7"/>
    <mergeCell ref="D11:E13"/>
    <mergeCell ref="A2:E2"/>
    <mergeCell ref="A9:E9"/>
    <mergeCell ref="A15:E15"/>
  </mergeCells>
  <pageMargins left="0.7" right="0.7" top="0.75" bottom="0.75" header="0.3" footer="0.3"/>
  <pageSetup paperSize="17" scale="63" orientation="portrait" r:id="rId1"/>
  <headerFooter>
    <oddHeader>&amp;CMaturity Model Scoring Guide Questions (version August 13, 2018)</oddHeader>
    <oddFooter>Page &amp;P&amp;R&amp;Z&amp;F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activeCell="G32" sqref="G32"/>
    </sheetView>
  </sheetViews>
  <sheetFormatPr defaultRowHeight="15" x14ac:dyDescent="0.25"/>
  <cols>
    <col min="1" max="1" width="38.5703125" customWidth="1"/>
  </cols>
  <sheetData>
    <row r="1" spans="1:2" x14ac:dyDescent="0.25">
      <c r="A1" s="53" t="s">
        <v>3</v>
      </c>
      <c r="B1" s="53" t="s">
        <v>103</v>
      </c>
    </row>
    <row r="2" spans="1:2" ht="15.75" x14ac:dyDescent="0.25">
      <c r="A2" s="8" t="s">
        <v>104</v>
      </c>
      <c r="B2" s="37">
        <f>'Lean Maturity Model Assessment'!F4</f>
        <v>1</v>
      </c>
    </row>
    <row r="3" spans="1:2" ht="15.75" x14ac:dyDescent="0.25">
      <c r="A3" s="8" t="s">
        <v>105</v>
      </c>
      <c r="B3" s="37">
        <f>'Lean Maturity Model Assessment'!F5</f>
        <v>1</v>
      </c>
    </row>
    <row r="4" spans="1:2" ht="15.75" x14ac:dyDescent="0.25">
      <c r="A4" s="8" t="s">
        <v>106</v>
      </c>
      <c r="B4" s="37">
        <f>'Lean Maturity Model Assessment'!F6</f>
        <v>1</v>
      </c>
    </row>
    <row r="5" spans="1:2" ht="15.75" x14ac:dyDescent="0.25">
      <c r="A5" s="13" t="s">
        <v>107</v>
      </c>
      <c r="B5" s="37">
        <f>'Lean Maturity Model Assessment'!F9</f>
        <v>1</v>
      </c>
    </row>
    <row r="6" spans="1:2" ht="15.75" x14ac:dyDescent="0.25">
      <c r="A6" s="13" t="s">
        <v>108</v>
      </c>
      <c r="B6" s="37">
        <f>'Lean Maturity Model Assessment'!F10</f>
        <v>1</v>
      </c>
    </row>
    <row r="7" spans="1:2" ht="15.75" x14ac:dyDescent="0.25">
      <c r="A7" s="13" t="s">
        <v>109</v>
      </c>
      <c r="B7" s="37">
        <f>'Lean Maturity Model Assessment'!F11</f>
        <v>1</v>
      </c>
    </row>
    <row r="8" spans="1:2" ht="15.75" x14ac:dyDescent="0.25">
      <c r="A8" s="51" t="s">
        <v>110</v>
      </c>
      <c r="B8" s="37">
        <f>'Lean Maturity Model Assessment'!F14</f>
        <v>1</v>
      </c>
    </row>
    <row r="9" spans="1:2" ht="15.75" x14ac:dyDescent="0.25">
      <c r="A9" s="51" t="s">
        <v>111</v>
      </c>
      <c r="B9" s="37">
        <f>'Lean Maturity Model Assessment'!F15</f>
        <v>1</v>
      </c>
    </row>
    <row r="10" spans="1:2" ht="15.75" x14ac:dyDescent="0.25">
      <c r="A10" s="52" t="s">
        <v>112</v>
      </c>
      <c r="B10" s="37">
        <f>'Lean Maturity Model Assessment'!F16</f>
        <v>1</v>
      </c>
    </row>
    <row r="11" spans="1:2" ht="15.75" x14ac:dyDescent="0.25">
      <c r="A11" s="51" t="s">
        <v>113</v>
      </c>
      <c r="B11" s="37">
        <f>'Lean Maturity Model Assessment'!F17</f>
        <v>1</v>
      </c>
    </row>
    <row r="12" spans="1:2" ht="15.75" x14ac:dyDescent="0.25">
      <c r="A12" s="51" t="s">
        <v>114</v>
      </c>
      <c r="B12" s="37">
        <f>'Lean Maturity Model Assessment'!F18</f>
        <v>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 sqref="A2"/>
    </sheetView>
  </sheetViews>
  <sheetFormatPr defaultRowHeight="15" x14ac:dyDescent="0.25"/>
  <cols>
    <col min="1" max="1" width="79.5703125" customWidth="1"/>
  </cols>
  <sheetData>
    <row r="1" spans="1:1" x14ac:dyDescent="0.25">
      <c r="A1" s="1" t="s">
        <v>115</v>
      </c>
    </row>
    <row r="2" spans="1:1" x14ac:dyDescent="0.25">
      <c r="A2" s="1"/>
    </row>
    <row r="3" spans="1:1" x14ac:dyDescent="0.25">
      <c r="A3" s="1" t="s">
        <v>116</v>
      </c>
    </row>
    <row r="4" spans="1:1" ht="30" x14ac:dyDescent="0.25">
      <c r="A4" s="1" t="s">
        <v>117</v>
      </c>
    </row>
    <row r="5" spans="1:1" x14ac:dyDescent="0.25">
      <c r="A5" s="1"/>
    </row>
    <row r="6" spans="1:1" x14ac:dyDescent="0.25">
      <c r="A6" s="1" t="s">
        <v>118</v>
      </c>
    </row>
    <row r="7" spans="1:1" ht="75" x14ac:dyDescent="0.25">
      <c r="A7" s="1" t="s">
        <v>119</v>
      </c>
    </row>
    <row r="8" spans="1:1" x14ac:dyDescent="0.25">
      <c r="A8" s="1"/>
    </row>
    <row r="9" spans="1:1" x14ac:dyDescent="0.25">
      <c r="A9" s="1" t="s">
        <v>120</v>
      </c>
    </row>
    <row r="10" spans="1:1" ht="45" x14ac:dyDescent="0.25">
      <c r="A10" s="1" t="s">
        <v>121</v>
      </c>
    </row>
    <row r="11" spans="1:1" x14ac:dyDescent="0.25">
      <c r="A11" s="1"/>
    </row>
    <row r="12" spans="1:1" ht="30" x14ac:dyDescent="0.25">
      <c r="A12" s="1" t="s">
        <v>122</v>
      </c>
    </row>
    <row r="13" spans="1:1" ht="45" x14ac:dyDescent="0.25">
      <c r="A13" s="1" t="s">
        <v>123</v>
      </c>
    </row>
    <row r="14" spans="1:1" x14ac:dyDescent="0.25">
      <c r="A14" s="1"/>
    </row>
    <row r="15" spans="1:1" x14ac:dyDescent="0.25">
      <c r="A15" s="1" t="s">
        <v>124</v>
      </c>
    </row>
    <row r="16" spans="1:1" ht="30" x14ac:dyDescent="0.25">
      <c r="A16" s="1" t="s">
        <v>125</v>
      </c>
    </row>
    <row r="17" spans="1:1" x14ac:dyDescent="0.25">
      <c r="A17" s="1"/>
    </row>
    <row r="18" spans="1:1" x14ac:dyDescent="0.25">
      <c r="A18" s="1" t="s">
        <v>126</v>
      </c>
    </row>
    <row r="19" spans="1:1" ht="30" x14ac:dyDescent="0.25">
      <c r="A19" s="1" t="s">
        <v>127</v>
      </c>
    </row>
    <row r="20" spans="1:1" x14ac:dyDescent="0.25">
      <c r="A20" s="1"/>
    </row>
    <row r="21" spans="1:1" ht="30" x14ac:dyDescent="0.25">
      <c r="A21" s="1" t="s">
        <v>128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0" workbookViewId="0"/>
  </sheetViews>
  <sheetFormatPr defaultRowHeight="15" x14ac:dyDescent="0.25"/>
  <cols>
    <col min="1" max="1" width="89" customWidth="1"/>
  </cols>
  <sheetData>
    <row r="1" ht="383.45" customHeight="1" x14ac:dyDescent="0.25"/>
  </sheetData>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opLeftCell="A4" zoomScaleNormal="100" workbookViewId="0">
      <selection activeCell="B11" sqref="B11"/>
    </sheetView>
  </sheetViews>
  <sheetFormatPr defaultColWidth="9" defaultRowHeight="15.75" x14ac:dyDescent="0.25"/>
  <cols>
    <col min="1" max="7" width="33.5703125" style="7" customWidth="1"/>
    <col min="8" max="8" width="9.140625" style="32" customWidth="1"/>
    <col min="9" max="9" width="9" style="32" customWidth="1"/>
    <col min="10" max="16384" width="9" style="7"/>
  </cols>
  <sheetData>
    <row r="1" spans="1:9" ht="18" customHeight="1" x14ac:dyDescent="0.25">
      <c r="A1" s="92" t="s">
        <v>2</v>
      </c>
      <c r="B1" s="93"/>
      <c r="C1" s="93"/>
      <c r="D1" s="93"/>
      <c r="E1" s="93"/>
      <c r="F1" s="93"/>
      <c r="G1" s="93"/>
      <c r="H1" s="93"/>
      <c r="I1" s="93"/>
    </row>
    <row r="2" spans="1:9" x14ac:dyDescent="0.25">
      <c r="A2" s="91" t="s">
        <v>129</v>
      </c>
      <c r="B2" s="91"/>
      <c r="C2" s="91"/>
      <c r="D2" s="91"/>
      <c r="E2" s="91"/>
      <c r="F2" s="91"/>
      <c r="G2" s="91"/>
      <c r="H2" s="91"/>
      <c r="I2" s="91"/>
    </row>
    <row r="3" spans="1:9" ht="31.5" x14ac:dyDescent="0.25">
      <c r="A3" s="8" t="s">
        <v>3</v>
      </c>
      <c r="B3" s="8">
        <v>0</v>
      </c>
      <c r="C3" s="8">
        <v>1</v>
      </c>
      <c r="D3" s="8">
        <v>2</v>
      </c>
      <c r="E3" s="8">
        <v>3</v>
      </c>
      <c r="F3" s="8">
        <v>4</v>
      </c>
      <c r="G3" s="8">
        <v>5</v>
      </c>
      <c r="H3" s="30" t="s">
        <v>130</v>
      </c>
      <c r="I3" s="30" t="s">
        <v>131</v>
      </c>
    </row>
    <row r="4" spans="1:9" ht="63" x14ac:dyDescent="0.25">
      <c r="A4" s="42" t="s">
        <v>132</v>
      </c>
      <c r="B4" s="6" t="s">
        <v>133</v>
      </c>
      <c r="C4" s="6" t="s">
        <v>134</v>
      </c>
      <c r="D4" s="6" t="s">
        <v>135</v>
      </c>
      <c r="E4" s="6" t="s">
        <v>136</v>
      </c>
      <c r="F4" s="6" t="s">
        <v>137</v>
      </c>
      <c r="G4" s="6" t="s">
        <v>138</v>
      </c>
      <c r="H4" s="31">
        <v>3</v>
      </c>
      <c r="I4" s="31">
        <v>4</v>
      </c>
    </row>
    <row r="5" spans="1:9" x14ac:dyDescent="0.25">
      <c r="A5" s="91" t="s">
        <v>139</v>
      </c>
      <c r="B5" s="91"/>
      <c r="C5" s="91"/>
      <c r="D5" s="91"/>
      <c r="E5" s="91"/>
      <c r="F5" s="91"/>
      <c r="G5" s="91"/>
      <c r="H5" s="94"/>
      <c r="I5" s="95"/>
    </row>
    <row r="6" spans="1:9" x14ac:dyDescent="0.25">
      <c r="A6" s="8" t="s">
        <v>3</v>
      </c>
      <c r="B6" s="8">
        <v>0</v>
      </c>
      <c r="C6" s="8">
        <v>1</v>
      </c>
      <c r="D6" s="8">
        <v>2</v>
      </c>
      <c r="E6" s="8">
        <v>3</v>
      </c>
      <c r="F6" s="8">
        <v>4</v>
      </c>
      <c r="G6" s="8">
        <v>5</v>
      </c>
      <c r="H6" s="96"/>
      <c r="I6" s="97"/>
    </row>
    <row r="7" spans="1:9" ht="126" x14ac:dyDescent="0.25">
      <c r="A7" s="42" t="s">
        <v>140</v>
      </c>
      <c r="B7" s="6" t="s">
        <v>141</v>
      </c>
      <c r="C7" s="6" t="s">
        <v>142</v>
      </c>
      <c r="D7" s="6" t="s">
        <v>143</v>
      </c>
      <c r="E7" s="6" t="s">
        <v>144</v>
      </c>
      <c r="F7" s="6" t="s">
        <v>145</v>
      </c>
      <c r="G7" s="6" t="s">
        <v>146</v>
      </c>
      <c r="H7" s="31">
        <v>3</v>
      </c>
      <c r="I7" s="31">
        <v>4</v>
      </c>
    </row>
    <row r="8" spans="1:9" ht="236.25" hidden="1" x14ac:dyDescent="0.25">
      <c r="A8" s="5" t="s">
        <v>147</v>
      </c>
      <c r="B8" s="6" t="s">
        <v>148</v>
      </c>
      <c r="C8" s="6" t="s">
        <v>149</v>
      </c>
      <c r="D8" s="6" t="s">
        <v>150</v>
      </c>
      <c r="E8" s="9" t="s">
        <v>151</v>
      </c>
      <c r="F8" s="6" t="s">
        <v>152</v>
      </c>
      <c r="G8" s="6" t="s">
        <v>153</v>
      </c>
      <c r="H8" s="31">
        <v>4</v>
      </c>
      <c r="I8" s="31">
        <v>4</v>
      </c>
    </row>
    <row r="9" spans="1:9" ht="189" x14ac:dyDescent="0.25">
      <c r="A9" s="42" t="s">
        <v>154</v>
      </c>
      <c r="B9" s="6" t="s">
        <v>155</v>
      </c>
      <c r="C9" s="6" t="s">
        <v>156</v>
      </c>
      <c r="D9" s="6" t="s">
        <v>157</v>
      </c>
      <c r="E9" s="6" t="s">
        <v>158</v>
      </c>
      <c r="F9" s="6" t="s">
        <v>159</v>
      </c>
      <c r="G9" s="10" t="s">
        <v>160</v>
      </c>
      <c r="H9" s="31">
        <v>3</v>
      </c>
      <c r="I9" s="31">
        <v>4</v>
      </c>
    </row>
    <row r="10" spans="1:9" x14ac:dyDescent="0.25">
      <c r="A10" s="11"/>
    </row>
  </sheetData>
  <mergeCells count="4">
    <mergeCell ref="A5:G5"/>
    <mergeCell ref="A1:I1"/>
    <mergeCell ref="A2:I2"/>
    <mergeCell ref="H5:I6"/>
  </mergeCells>
  <pageMargins left="0.7" right="0.7" top="0.75" bottom="0.75" header="0.3" footer="0.3"/>
  <pageSetup paperSize="17"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Normal="100" workbookViewId="0">
      <selection activeCell="B12" sqref="B12"/>
    </sheetView>
  </sheetViews>
  <sheetFormatPr defaultColWidth="9" defaultRowHeight="15.75" x14ac:dyDescent="0.25"/>
  <cols>
    <col min="1" max="7" width="33.5703125" style="7" customWidth="1"/>
    <col min="8" max="9" width="9" style="32"/>
    <col min="10" max="16384" width="9" style="7"/>
  </cols>
  <sheetData>
    <row r="1" spans="1:9" ht="18" customHeight="1" x14ac:dyDescent="0.25">
      <c r="A1" s="99" t="s">
        <v>28</v>
      </c>
      <c r="B1" s="100"/>
      <c r="C1" s="100"/>
      <c r="D1" s="100"/>
      <c r="E1" s="100"/>
      <c r="F1" s="100"/>
      <c r="G1" s="100"/>
      <c r="H1" s="100"/>
      <c r="I1" s="100"/>
    </row>
    <row r="2" spans="1:9" x14ac:dyDescent="0.25">
      <c r="A2" s="98" t="s">
        <v>129</v>
      </c>
      <c r="B2" s="98"/>
      <c r="C2" s="98"/>
      <c r="D2" s="98"/>
      <c r="E2" s="98"/>
      <c r="F2" s="98"/>
      <c r="G2" s="98"/>
      <c r="H2" s="98"/>
      <c r="I2" s="98"/>
    </row>
    <row r="3" spans="1:9" ht="31.5" x14ac:dyDescent="0.25">
      <c r="A3" s="13" t="s">
        <v>3</v>
      </c>
      <c r="B3" s="13">
        <v>0</v>
      </c>
      <c r="C3" s="13">
        <v>1</v>
      </c>
      <c r="D3" s="13">
        <v>2</v>
      </c>
      <c r="E3" s="13">
        <v>3</v>
      </c>
      <c r="F3" s="13">
        <v>4</v>
      </c>
      <c r="G3" s="13">
        <v>5</v>
      </c>
      <c r="H3" s="33" t="s">
        <v>161</v>
      </c>
      <c r="I3" s="33" t="s">
        <v>162</v>
      </c>
    </row>
    <row r="4" spans="1:9" ht="78.75" x14ac:dyDescent="0.25">
      <c r="A4" s="14" t="s">
        <v>163</v>
      </c>
      <c r="B4" s="6" t="s">
        <v>164</v>
      </c>
      <c r="C4" s="6" t="s">
        <v>165</v>
      </c>
      <c r="D4" s="6" t="s">
        <v>166</v>
      </c>
      <c r="E4" s="6" t="s">
        <v>167</v>
      </c>
      <c r="F4" s="6" t="s">
        <v>168</v>
      </c>
      <c r="G4" s="6" t="s">
        <v>169</v>
      </c>
      <c r="H4" s="31">
        <v>2</v>
      </c>
      <c r="I4" s="31">
        <v>4</v>
      </c>
    </row>
    <row r="5" spans="1:9" x14ac:dyDescent="0.25">
      <c r="A5" s="98" t="s">
        <v>139</v>
      </c>
      <c r="B5" s="98"/>
      <c r="C5" s="98"/>
      <c r="D5" s="98"/>
      <c r="E5" s="98"/>
      <c r="F5" s="98"/>
      <c r="G5" s="98"/>
      <c r="H5" s="101"/>
      <c r="I5" s="102"/>
    </row>
    <row r="6" spans="1:9" x14ac:dyDescent="0.25">
      <c r="A6" s="13" t="s">
        <v>3</v>
      </c>
      <c r="B6" s="13">
        <v>0</v>
      </c>
      <c r="C6" s="13">
        <v>1</v>
      </c>
      <c r="D6" s="13">
        <v>2</v>
      </c>
      <c r="E6" s="13">
        <v>3</v>
      </c>
      <c r="F6" s="13">
        <v>4</v>
      </c>
      <c r="G6" s="13">
        <v>5</v>
      </c>
      <c r="H6" s="103"/>
      <c r="I6" s="104"/>
    </row>
    <row r="7" spans="1:9" s="16" customFormat="1" ht="126" x14ac:dyDescent="0.25">
      <c r="A7" s="42" t="s">
        <v>83</v>
      </c>
      <c r="B7" s="6" t="s">
        <v>170</v>
      </c>
      <c r="C7" s="6" t="s">
        <v>171</v>
      </c>
      <c r="D7" s="6" t="s">
        <v>172</v>
      </c>
      <c r="E7" s="6" t="s">
        <v>173</v>
      </c>
      <c r="F7" s="6" t="s">
        <v>174</v>
      </c>
      <c r="G7" s="6" t="s">
        <v>175</v>
      </c>
      <c r="H7" s="31">
        <v>3</v>
      </c>
      <c r="I7" s="31">
        <v>4</v>
      </c>
    </row>
    <row r="8" spans="1:9" ht="110.25" x14ac:dyDescent="0.25">
      <c r="A8" s="42" t="s">
        <v>39</v>
      </c>
      <c r="B8" s="6" t="s">
        <v>176</v>
      </c>
      <c r="C8" s="6" t="s">
        <v>177</v>
      </c>
      <c r="D8" s="6" t="s">
        <v>178</v>
      </c>
      <c r="E8" s="6" t="s">
        <v>179</v>
      </c>
      <c r="F8" s="6" t="s">
        <v>180</v>
      </c>
      <c r="G8" s="6" t="s">
        <v>181</v>
      </c>
      <c r="H8" s="31">
        <v>4</v>
      </c>
      <c r="I8" s="31">
        <v>4</v>
      </c>
    </row>
    <row r="9" spans="1:9" ht="157.5" hidden="1" x14ac:dyDescent="0.25">
      <c r="A9" s="14" t="s">
        <v>182</v>
      </c>
      <c r="B9" s="6" t="s">
        <v>183</v>
      </c>
      <c r="C9" s="6" t="s">
        <v>184</v>
      </c>
      <c r="D9" s="6" t="s">
        <v>185</v>
      </c>
      <c r="E9" s="6" t="s">
        <v>186</v>
      </c>
      <c r="F9" s="6" t="s">
        <v>187</v>
      </c>
      <c r="G9" s="6" t="s">
        <v>188</v>
      </c>
      <c r="H9" s="31">
        <v>4</v>
      </c>
      <c r="I9" s="31">
        <v>4</v>
      </c>
    </row>
    <row r="10" spans="1:9" ht="141.75" hidden="1" x14ac:dyDescent="0.25">
      <c r="A10" s="14" t="s">
        <v>189</v>
      </c>
      <c r="B10" s="6" t="s">
        <v>190</v>
      </c>
      <c r="C10" s="6" t="s">
        <v>191</v>
      </c>
      <c r="D10" s="6" t="s">
        <v>192</v>
      </c>
      <c r="E10" s="6" t="s">
        <v>193</v>
      </c>
      <c r="F10" s="6" t="s">
        <v>194</v>
      </c>
      <c r="G10" s="6" t="s">
        <v>195</v>
      </c>
      <c r="H10" s="31" t="s">
        <v>196</v>
      </c>
      <c r="I10" s="31">
        <v>4</v>
      </c>
    </row>
    <row r="12" spans="1:9" x14ac:dyDescent="0.25">
      <c r="A12" s="11"/>
    </row>
  </sheetData>
  <mergeCells count="4">
    <mergeCell ref="A5:G5"/>
    <mergeCell ref="A1:I1"/>
    <mergeCell ref="A2:I2"/>
    <mergeCell ref="H5:I6"/>
  </mergeCells>
  <pageMargins left="0.7" right="0.7" top="0.75" bottom="0.75" header="0.3" footer="0.3"/>
  <pageSetup paperSize="17"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sqref="A1:XFD12"/>
    </sheetView>
  </sheetViews>
  <sheetFormatPr defaultColWidth="9" defaultRowHeight="15.75" x14ac:dyDescent="0.25"/>
  <cols>
    <col min="1" max="7" width="33.5703125" style="7" customWidth="1"/>
    <col min="8" max="9" width="9" style="32"/>
    <col min="10" max="16384" width="9" style="7"/>
  </cols>
  <sheetData>
    <row r="1" spans="1:9" s="3" customFormat="1" ht="18" customHeight="1" x14ac:dyDescent="0.3">
      <c r="A1" s="109" t="s">
        <v>197</v>
      </c>
      <c r="B1" s="110"/>
      <c r="C1" s="110"/>
      <c r="D1" s="110"/>
      <c r="E1" s="110"/>
      <c r="F1" s="110"/>
      <c r="G1" s="110"/>
      <c r="H1" s="110"/>
      <c r="I1" s="110"/>
    </row>
    <row r="2" spans="1:9" x14ac:dyDescent="0.25">
      <c r="A2" s="111" t="s">
        <v>129</v>
      </c>
      <c r="B2" s="111"/>
      <c r="C2" s="111"/>
      <c r="D2" s="111"/>
      <c r="E2" s="111"/>
      <c r="F2" s="111"/>
      <c r="G2" s="111"/>
      <c r="H2" s="111"/>
      <c r="I2" s="111"/>
    </row>
    <row r="3" spans="1:9" ht="31.5" x14ac:dyDescent="0.25">
      <c r="A3" s="47" t="s">
        <v>3</v>
      </c>
      <c r="B3" s="47">
        <v>0</v>
      </c>
      <c r="C3" s="47">
        <v>1</v>
      </c>
      <c r="D3" s="47">
        <v>2</v>
      </c>
      <c r="E3" s="47">
        <v>3</v>
      </c>
      <c r="F3" s="47">
        <v>4</v>
      </c>
      <c r="G3" s="47">
        <v>5</v>
      </c>
      <c r="H3" s="34" t="s">
        <v>161</v>
      </c>
      <c r="I3" s="34" t="s">
        <v>198</v>
      </c>
    </row>
    <row r="4" spans="1:9" ht="78.75" x14ac:dyDescent="0.25">
      <c r="A4" s="21" t="s">
        <v>90</v>
      </c>
      <c r="B4" s="6" t="s">
        <v>199</v>
      </c>
      <c r="C4" s="6" t="s">
        <v>200</v>
      </c>
      <c r="D4" s="6" t="s">
        <v>201</v>
      </c>
      <c r="E4" s="6" t="s">
        <v>202</v>
      </c>
      <c r="F4" s="6" t="s">
        <v>203</v>
      </c>
      <c r="G4" s="6" t="s">
        <v>204</v>
      </c>
      <c r="H4" s="31">
        <v>4</v>
      </c>
      <c r="I4" s="31">
        <v>5</v>
      </c>
    </row>
    <row r="5" spans="1:9" x14ac:dyDescent="0.25">
      <c r="A5" s="111" t="s">
        <v>139</v>
      </c>
      <c r="B5" s="111"/>
      <c r="C5" s="111"/>
      <c r="D5" s="111"/>
      <c r="E5" s="111"/>
      <c r="F5" s="111"/>
      <c r="G5" s="111"/>
      <c r="H5" s="105"/>
      <c r="I5" s="106"/>
    </row>
    <row r="6" spans="1:9" x14ac:dyDescent="0.25">
      <c r="A6" s="47" t="s">
        <v>3</v>
      </c>
      <c r="B6" s="47">
        <v>0</v>
      </c>
      <c r="C6" s="47">
        <v>1</v>
      </c>
      <c r="D6" s="47">
        <v>2</v>
      </c>
      <c r="E6" s="47">
        <v>3</v>
      </c>
      <c r="F6" s="47">
        <v>4</v>
      </c>
      <c r="G6" s="47">
        <v>5</v>
      </c>
      <c r="H6" s="107"/>
      <c r="I6" s="108"/>
    </row>
    <row r="7" spans="1:9" ht="173.25" x14ac:dyDescent="0.25">
      <c r="A7" s="21" t="s">
        <v>50</v>
      </c>
      <c r="B7" s="10" t="s">
        <v>205</v>
      </c>
      <c r="C7" s="10" t="s">
        <v>206</v>
      </c>
      <c r="D7" s="10" t="s">
        <v>207</v>
      </c>
      <c r="E7" s="9" t="s">
        <v>208</v>
      </c>
      <c r="F7" s="9" t="s">
        <v>209</v>
      </c>
      <c r="G7" s="10" t="s">
        <v>210</v>
      </c>
      <c r="H7" s="31">
        <v>3</v>
      </c>
      <c r="I7" s="31">
        <v>4</v>
      </c>
    </row>
    <row r="8" spans="1:9" ht="173.25" hidden="1" x14ac:dyDescent="0.25">
      <c r="A8" s="21" t="s">
        <v>211</v>
      </c>
      <c r="B8" s="10" t="s">
        <v>212</v>
      </c>
      <c r="C8" s="10" t="s">
        <v>213</v>
      </c>
      <c r="D8" s="10" t="s">
        <v>214</v>
      </c>
      <c r="E8" s="10" t="s">
        <v>215</v>
      </c>
      <c r="F8" s="10" t="s">
        <v>216</v>
      </c>
      <c r="G8" s="10" t="s">
        <v>217</v>
      </c>
      <c r="H8" s="31">
        <v>2</v>
      </c>
      <c r="I8" s="31">
        <v>3</v>
      </c>
    </row>
    <row r="9" spans="1:9" ht="141.75" hidden="1" x14ac:dyDescent="0.25">
      <c r="A9" s="21" t="s">
        <v>218</v>
      </c>
      <c r="B9" s="6" t="s">
        <v>219</v>
      </c>
      <c r="C9" s="6" t="s">
        <v>220</v>
      </c>
      <c r="D9" s="6" t="s">
        <v>221</v>
      </c>
      <c r="E9" s="6" t="s">
        <v>222</v>
      </c>
      <c r="F9" s="6" t="s">
        <v>223</v>
      </c>
      <c r="G9" s="22" t="s">
        <v>224</v>
      </c>
      <c r="H9" s="31">
        <v>3</v>
      </c>
      <c r="I9" s="31">
        <v>3</v>
      </c>
    </row>
    <row r="10" spans="1:9" ht="204.75" hidden="1" x14ac:dyDescent="0.25">
      <c r="A10" s="42" t="s">
        <v>225</v>
      </c>
      <c r="B10" s="10" t="s">
        <v>226</v>
      </c>
      <c r="C10" s="10" t="s">
        <v>227</v>
      </c>
      <c r="D10" s="10" t="s">
        <v>228</v>
      </c>
      <c r="E10" s="10" t="s">
        <v>229</v>
      </c>
      <c r="F10" s="10" t="s">
        <v>230</v>
      </c>
      <c r="G10" s="10" t="s">
        <v>231</v>
      </c>
      <c r="H10" s="31">
        <v>2</v>
      </c>
      <c r="I10" s="31">
        <v>3</v>
      </c>
    </row>
    <row r="11" spans="1:9" ht="252" x14ac:dyDescent="0.25">
      <c r="A11" s="43" t="s">
        <v>55</v>
      </c>
      <c r="B11" s="6" t="s">
        <v>232</v>
      </c>
      <c r="C11" s="6" t="s">
        <v>233</v>
      </c>
      <c r="D11" s="6" t="s">
        <v>234</v>
      </c>
      <c r="E11" s="6" t="s">
        <v>235</v>
      </c>
      <c r="F11" s="6" t="s">
        <v>236</v>
      </c>
      <c r="G11" s="6" t="s">
        <v>237</v>
      </c>
      <c r="H11" s="31">
        <v>3</v>
      </c>
      <c r="I11" s="31">
        <v>3</v>
      </c>
    </row>
    <row r="12" spans="1:9" s="12" customFormat="1" ht="141.75" x14ac:dyDescent="0.25">
      <c r="A12" s="42" t="s">
        <v>97</v>
      </c>
      <c r="B12" s="6" t="s">
        <v>238</v>
      </c>
      <c r="C12" s="6" t="s">
        <v>239</v>
      </c>
      <c r="D12" s="6" t="s">
        <v>240</v>
      </c>
      <c r="E12" s="6" t="s">
        <v>241</v>
      </c>
      <c r="F12" s="6" t="s">
        <v>242</v>
      </c>
      <c r="G12" s="6" t="s">
        <v>243</v>
      </c>
      <c r="H12" s="28">
        <v>3</v>
      </c>
      <c r="I12" s="28">
        <v>4</v>
      </c>
    </row>
    <row r="13" spans="1:9" x14ac:dyDescent="0.25">
      <c r="B13" s="17"/>
    </row>
    <row r="14" spans="1:9" x14ac:dyDescent="0.25">
      <c r="B14" s="18"/>
    </row>
    <row r="15" spans="1:9" hidden="1" x14ac:dyDescent="0.25">
      <c r="A15" s="114" t="s">
        <v>244</v>
      </c>
      <c r="B15" s="112" t="s">
        <v>245</v>
      </c>
      <c r="C15" s="116" t="s">
        <v>246</v>
      </c>
      <c r="D15" s="112" t="s">
        <v>247</v>
      </c>
      <c r="E15" s="112" t="s">
        <v>248</v>
      </c>
      <c r="F15" s="112" t="s">
        <v>249</v>
      </c>
      <c r="G15" s="112" t="s">
        <v>250</v>
      </c>
    </row>
    <row r="16" spans="1:9" ht="60" hidden="1" customHeight="1" thickBot="1" x14ac:dyDescent="0.3">
      <c r="A16" s="115"/>
      <c r="B16" s="113"/>
      <c r="C16" s="117"/>
      <c r="D16" s="113"/>
      <c r="E16" s="113"/>
      <c r="F16" s="113"/>
      <c r="G16" s="113"/>
    </row>
    <row r="21" spans="4:5" x14ac:dyDescent="0.25">
      <c r="E21" s="19"/>
    </row>
    <row r="23" spans="4:5" x14ac:dyDescent="0.25">
      <c r="D23" s="20"/>
    </row>
  </sheetData>
  <mergeCells count="11">
    <mergeCell ref="H5:I6"/>
    <mergeCell ref="A1:I1"/>
    <mergeCell ref="A2:I2"/>
    <mergeCell ref="A5:G5"/>
    <mergeCell ref="G15:G16"/>
    <mergeCell ref="A15:A16"/>
    <mergeCell ref="B15:B16"/>
    <mergeCell ref="C15:C16"/>
    <mergeCell ref="D15:D16"/>
    <mergeCell ref="E15:E16"/>
    <mergeCell ref="F15:F16"/>
  </mergeCells>
  <pageMargins left="0.7" right="0.7" top="0.75" bottom="0.75" header="0.3" footer="0.3"/>
  <pageSetup paperSize="17"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0edc343a-53c0-4aad-ba1e-03670b7797c9">
      <UserInfo>
        <DisplayName>Beatty, Abigail</DisplayName>
        <AccountId>2530</AccountId>
        <AccountType/>
      </UserInfo>
      <UserInfo>
        <DisplayName>Harvey, Ruth</DisplayName>
        <AccountId>26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0A6CDB82DF574CBA29D47D665048D9" ma:contentTypeVersion="5" ma:contentTypeDescription="Create a new document." ma:contentTypeScope="" ma:versionID="64ef1a599ba4b3c06a6b7882c35ba64e">
  <xsd:schema xmlns:xsd="http://www.w3.org/2001/XMLSchema" xmlns:xs="http://www.w3.org/2001/XMLSchema" xmlns:p="http://schemas.microsoft.com/office/2006/metadata/properties" xmlns:ns1="http://schemas.microsoft.com/sharepoint/v3" xmlns:ns2="9598c848-9f46-4143-80be-578de91268a2" xmlns:ns3="0edc343a-53c0-4aad-ba1e-03670b7797c9" targetNamespace="http://schemas.microsoft.com/office/2006/metadata/properties" ma:root="true" ma:fieldsID="5ad76c17ee5c285ccbe3088001f18fb9" ns1:_="" ns2:_="" ns3:_="">
    <xsd:import namespace="http://schemas.microsoft.com/sharepoint/v3"/>
    <xsd:import namespace="9598c848-9f46-4143-80be-578de91268a2"/>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98c848-9f46-4143-80be-578de91268a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78F252-D2B3-4074-8B33-CFDCD8E9B045}">
  <ds:schemaRefs>
    <ds:schemaRef ds:uri="http://schemas.microsoft.com/sharepoint/v3/contenttype/forms"/>
  </ds:schemaRefs>
</ds:datastoreItem>
</file>

<file path=customXml/itemProps2.xml><?xml version="1.0" encoding="utf-8"?>
<ds:datastoreItem xmlns:ds="http://schemas.openxmlformats.org/officeDocument/2006/customXml" ds:itemID="{B30EFB7F-0DE5-4A56-9D2A-96DF46F3A1A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edc343a-53c0-4aad-ba1e-03670b7797c9"/>
    <ds:schemaRef ds:uri="http://purl.org/dc/elements/1.1/"/>
    <ds:schemaRef ds:uri="http://schemas.microsoft.com/office/2006/metadata/properties"/>
    <ds:schemaRef ds:uri="http://schemas.microsoft.com/sharepoint/v3"/>
    <ds:schemaRef ds:uri="9598c848-9f46-4143-80be-578de91268a2"/>
    <ds:schemaRef ds:uri="http://www.w3.org/XML/1998/namespace"/>
    <ds:schemaRef ds:uri="http://purl.org/dc/dcmitype/"/>
  </ds:schemaRefs>
</ds:datastoreItem>
</file>

<file path=customXml/itemProps3.xml><?xml version="1.0" encoding="utf-8"?>
<ds:datastoreItem xmlns:ds="http://schemas.openxmlformats.org/officeDocument/2006/customXml" ds:itemID="{7D6AA1AD-6D97-49C7-B282-8CEE41E81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98c848-9f46-4143-80be-578de91268a2"/>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Maturity Model Intro and Guide</vt:lpstr>
      <vt:lpstr>Lean Maturity Model Assessment</vt:lpstr>
      <vt:lpstr>Scoring Guide Questions</vt:lpstr>
      <vt:lpstr>Rankings Visual</vt:lpstr>
      <vt:lpstr>FAQs</vt:lpstr>
      <vt:lpstr>Process</vt:lpstr>
      <vt:lpstr>Results-oriented</vt:lpstr>
      <vt:lpstr>Organizationally-aligned</vt:lpstr>
      <vt:lpstr>Continuously-improving</vt:lpstr>
      <vt:lpstr>Customer-centric</vt:lpstr>
      <vt:lpstr>Rating Summary</vt:lpstr>
      <vt:lpstr>County</vt:lpstr>
      <vt:lpstr>Departments</vt:lpstr>
      <vt:lpstr>'Continuously-improving'!Print_Area</vt:lpstr>
      <vt:lpstr>'Lean Maturity Model Assessment'!Print_Area</vt:lpstr>
      <vt:lpstr>'Scoring Guide Questions'!Print_Area</vt:lpstr>
    </vt:vector>
  </TitlesOfParts>
  <Manager/>
  <Company>King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Shannon</dc:creator>
  <cp:keywords/>
  <dc:description/>
  <cp:lastModifiedBy>Beatty, Abigail</cp:lastModifiedBy>
  <cp:revision/>
  <dcterms:created xsi:type="dcterms:W3CDTF">2016-11-29T01:12:40Z</dcterms:created>
  <dcterms:modified xsi:type="dcterms:W3CDTF">2018-10-26T23:05:54Z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0x0101003D0A6CDB82DF574CBA29D47D665048D9</vt:lpwstr>
  </property>
  <property fmtid="{D5CDD505-2E9C-101B-9397-08002B2CF9AE}" pid="3" name="Order">
    <vt:r8>12400</vt:r8>
  </property>
  <property fmtid="{D5CDD505-2E9C-101B-9397-08002B2CF9AE}" pid="4" name="xd_Signature">
    <vt:bool>false</vt:bool>
  </property>
  <property fmtid="{D5CDD505-2E9C-101B-9397-08002B2CF9AE}" pid="5" name="SharedWithUsers">
    <vt:lpwstr>2625;#Beauchamp, Steve;#3622;#Linebarger, Debbi;#2274;#Cole, Rebecca</vt:lpwstr>
  </property>
  <property fmtid="{D5CDD505-2E9C-101B-9397-08002B2CF9AE}" pid="6" name="xd_ProgID">
    <vt:lpwstr/>
  </property>
  <property fmtid="{D5CDD505-2E9C-101B-9397-08002B2CF9AE}" pid="7" name="Disposition">
    <vt:lpwstr>SharePoint</vt:lpwstr>
  </property>
  <property fmtid="{D5CDD505-2E9C-101B-9397-08002B2CF9AE}" pid="8" name="ComplianceAssetId">
    <vt:lpwstr/>
  </property>
  <property fmtid="{D5CDD505-2E9C-101B-9397-08002B2CF9AE}" pid="9" name="TemplateUrl">
    <vt:lpwstr/>
  </property>
</Properties>
</file>